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E27" i="4"/>
  <c r="F31"/>
  <c r="D50" i="5" l="1"/>
  <c r="O44"/>
  <c r="O59" s="1"/>
  <c r="D80" s="1"/>
  <c r="O50"/>
  <c r="O62" s="1"/>
  <c r="O71" s="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<sst xmlns="http://schemas.openxmlformats.org/spreadsheetml/2006/main" count="741" uniqueCount="199">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</sst>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1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1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8" t="s">
        <v>1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66"/>
      <c r="AK19" s="166"/>
      <c r="AL19" s="166"/>
      <c r="AM19" s="166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7" t="str">
        <f>V31</f>
        <v>Vascão Carangola</v>
      </c>
      <c r="E36" s="168"/>
      <c r="F36" s="68">
        <v>0</v>
      </c>
      <c r="G36" s="14" t="s">
        <v>20</v>
      </c>
      <c r="H36" s="69">
        <v>49</v>
      </c>
      <c r="I36" s="167" t="str">
        <f>V24</f>
        <v>Stars United C.F.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2" t="str">
        <f>V28</f>
        <v>PANZA FC</v>
      </c>
      <c r="E37" s="172"/>
      <c r="F37" s="69">
        <v>54</v>
      </c>
      <c r="G37" s="14" t="s">
        <v>20</v>
      </c>
      <c r="H37" s="68">
        <v>41</v>
      </c>
      <c r="I37" s="167" t="str">
        <f>V29</f>
        <v>Barreirinha FC</v>
      </c>
      <c r="J37" s="191"/>
      <c r="K37" s="191"/>
      <c r="L37" s="191"/>
      <c r="M37" s="191"/>
      <c r="N37" s="191"/>
      <c r="O37" s="191"/>
      <c r="P37" s="168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7" t="str">
        <f>V20</f>
        <v>Barbosinhaas</v>
      </c>
      <c r="E38" s="168"/>
      <c r="F38" s="69">
        <v>58</v>
      </c>
      <c r="G38" s="14" t="s">
        <v>20</v>
      </c>
      <c r="H38" s="68">
        <v>49</v>
      </c>
      <c r="I38" s="169" t="str">
        <f>V25</f>
        <v>Us Karas</v>
      </c>
      <c r="J38" s="170"/>
      <c r="K38" s="170"/>
      <c r="L38" s="170"/>
      <c r="M38" s="170"/>
      <c r="N38" s="170"/>
      <c r="O38" s="170"/>
      <c r="P38" s="171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2" t="str">
        <f>V22</f>
        <v>FC Casablanca</v>
      </c>
      <c r="E39" s="172"/>
      <c r="F39" s="69">
        <v>47</v>
      </c>
      <c r="G39" s="14" t="s">
        <v>20</v>
      </c>
      <c r="H39" s="68">
        <v>38</v>
      </c>
      <c r="I39" s="167" t="str">
        <f>V27</f>
        <v>Glaa.VascodaaGamaa</v>
      </c>
      <c r="J39" s="191"/>
      <c r="K39" s="191"/>
      <c r="L39" s="191"/>
      <c r="M39" s="191"/>
      <c r="N39" s="191"/>
      <c r="O39" s="191"/>
      <c r="P39" s="168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2" t="str">
        <f>V30</f>
        <v>Botafogo do HG</v>
      </c>
      <c r="E40" s="172"/>
      <c r="F40" s="69">
        <v>60</v>
      </c>
      <c r="G40" s="14" t="s">
        <v>20</v>
      </c>
      <c r="H40" s="68">
        <v>33</v>
      </c>
      <c r="I40" s="167" t="str">
        <f>V26</f>
        <v>NICKA SC</v>
      </c>
      <c r="J40" s="191"/>
      <c r="K40" s="191"/>
      <c r="L40" s="191"/>
      <c r="M40" s="191"/>
      <c r="N40" s="191"/>
      <c r="O40" s="191"/>
      <c r="P40" s="168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2" t="str">
        <f>V23</f>
        <v>TriangagemFC</v>
      </c>
      <c r="E41" s="172"/>
      <c r="F41" s="69">
        <v>59</v>
      </c>
      <c r="G41" s="14" t="s">
        <v>20</v>
      </c>
      <c r="H41" s="68">
        <v>36</v>
      </c>
      <c r="I41" s="167" t="str">
        <f>V21</f>
        <v>flurocha fc</v>
      </c>
      <c r="J41" s="191"/>
      <c r="K41" s="191"/>
      <c r="L41" s="191"/>
      <c r="M41" s="191"/>
      <c r="N41" s="191"/>
      <c r="O41" s="191"/>
      <c r="P41" s="168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7" t="str">
        <f>V23</f>
        <v>TriangagemFC</v>
      </c>
      <c r="E46" s="168"/>
      <c r="F46" s="69">
        <v>69</v>
      </c>
      <c r="G46" s="20" t="s">
        <v>20</v>
      </c>
      <c r="H46" s="68">
        <v>25</v>
      </c>
      <c r="I46" s="167" t="str">
        <f>V20</f>
        <v>Barbosinhaas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2" t="str">
        <f>V24</f>
        <v>Stars United C.F.</v>
      </c>
      <c r="E47" s="172"/>
      <c r="F47" s="68">
        <v>35</v>
      </c>
      <c r="G47" s="20" t="s">
        <v>20</v>
      </c>
      <c r="H47" s="69">
        <v>40</v>
      </c>
      <c r="I47" s="167" t="str">
        <f>V26</f>
        <v>NICKA SC</v>
      </c>
      <c r="J47" s="191"/>
      <c r="K47" s="191"/>
      <c r="L47" s="191"/>
      <c r="M47" s="191"/>
      <c r="N47" s="191"/>
      <c r="O47" s="191"/>
      <c r="P47" s="168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7" t="str">
        <f>V29</f>
        <v>Barreirinha FC</v>
      </c>
      <c r="E48" s="168"/>
      <c r="F48" s="69">
        <v>67</v>
      </c>
      <c r="G48" s="20" t="s">
        <v>20</v>
      </c>
      <c r="H48" s="68">
        <v>63</v>
      </c>
      <c r="I48" s="169" t="str">
        <f>V27</f>
        <v>Glaa.VascodaaGamaa</v>
      </c>
      <c r="J48" s="170"/>
      <c r="K48" s="170"/>
      <c r="L48" s="170"/>
      <c r="M48" s="170"/>
      <c r="N48" s="170"/>
      <c r="O48" s="170"/>
      <c r="P48" s="171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2" t="str">
        <f>V25</f>
        <v>Us Karas</v>
      </c>
      <c r="E49" s="172"/>
      <c r="F49" s="69">
        <v>106</v>
      </c>
      <c r="G49" s="20" t="s">
        <v>20</v>
      </c>
      <c r="H49" s="68">
        <v>69</v>
      </c>
      <c r="I49" s="167" t="str">
        <f>V28</f>
        <v>PANZA FC</v>
      </c>
      <c r="J49" s="191"/>
      <c r="K49" s="191"/>
      <c r="L49" s="191"/>
      <c r="M49" s="191"/>
      <c r="N49" s="191"/>
      <c r="O49" s="191"/>
      <c r="P49" s="168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2" t="str">
        <f>V21</f>
        <v>flurocha fc</v>
      </c>
      <c r="E50" s="172"/>
      <c r="F50" s="69">
        <v>101</v>
      </c>
      <c r="G50" s="20" t="s">
        <v>20</v>
      </c>
      <c r="H50" s="68">
        <v>25</v>
      </c>
      <c r="I50" s="167" t="str">
        <f>V22</f>
        <v>FC Casablanca</v>
      </c>
      <c r="J50" s="191"/>
      <c r="K50" s="191"/>
      <c r="L50" s="191"/>
      <c r="M50" s="191"/>
      <c r="N50" s="191"/>
      <c r="O50" s="191"/>
      <c r="P50" s="168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2" t="str">
        <f>V31</f>
        <v>Vascão Carangola</v>
      </c>
      <c r="E51" s="172"/>
      <c r="F51" s="68">
        <v>0</v>
      </c>
      <c r="G51" s="20" t="s">
        <v>20</v>
      </c>
      <c r="H51" s="69">
        <v>41</v>
      </c>
      <c r="I51" s="167" t="str">
        <f>V30</f>
        <v>Botafogo do HG</v>
      </c>
      <c r="J51" s="191"/>
      <c r="K51" s="191"/>
      <c r="L51" s="191"/>
      <c r="M51" s="191"/>
      <c r="N51" s="191"/>
      <c r="O51" s="191"/>
      <c r="P51" s="168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7" t="str">
        <f>V28</f>
        <v>PANZA FC</v>
      </c>
      <c r="E56" s="168"/>
      <c r="F56" s="68">
        <v>25</v>
      </c>
      <c r="G56" s="14" t="s">
        <v>20</v>
      </c>
      <c r="H56" s="69">
        <v>28</v>
      </c>
      <c r="I56" s="167" t="str">
        <f>V24</f>
        <v>Stars United C.F.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2" t="str">
        <f>V25</f>
        <v>Us Karas</v>
      </c>
      <c r="E57" s="172"/>
      <c r="F57" s="69">
        <v>53</v>
      </c>
      <c r="G57" s="14" t="s">
        <v>20</v>
      </c>
      <c r="H57" s="68">
        <v>27</v>
      </c>
      <c r="I57" s="167" t="str">
        <f>V21</f>
        <v>flurocha fc</v>
      </c>
      <c r="J57" s="191"/>
      <c r="K57" s="191"/>
      <c r="L57" s="191"/>
      <c r="M57" s="191"/>
      <c r="N57" s="191"/>
      <c r="O57" s="191"/>
      <c r="P57" s="168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7" t="str">
        <f>V30</f>
        <v>Botafogo do HG</v>
      </c>
      <c r="E58" s="168"/>
      <c r="F58" s="68">
        <v>28</v>
      </c>
      <c r="G58" s="14" t="s">
        <v>20</v>
      </c>
      <c r="H58" s="69">
        <v>35</v>
      </c>
      <c r="I58" s="169" t="str">
        <f>V23</f>
        <v>TriangagemFC</v>
      </c>
      <c r="J58" s="170"/>
      <c r="K58" s="170"/>
      <c r="L58" s="170"/>
      <c r="M58" s="170"/>
      <c r="N58" s="170"/>
      <c r="O58" s="170"/>
      <c r="P58" s="171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2" t="str">
        <f>V26</f>
        <v>NICKA SC</v>
      </c>
      <c r="E59" s="172"/>
      <c r="F59" s="69">
        <v>53</v>
      </c>
      <c r="G59" s="14" t="s">
        <v>20</v>
      </c>
      <c r="H59" s="68">
        <v>31</v>
      </c>
      <c r="I59" s="167" t="str">
        <f>V29</f>
        <v>Barreirinha FC</v>
      </c>
      <c r="J59" s="191"/>
      <c r="K59" s="191"/>
      <c r="L59" s="191"/>
      <c r="M59" s="191"/>
      <c r="N59" s="191"/>
      <c r="O59" s="191"/>
      <c r="P59" s="168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2" t="str">
        <f>V22</f>
        <v>FC Casablanca</v>
      </c>
      <c r="E60" s="172"/>
      <c r="F60" s="69">
        <v>53</v>
      </c>
      <c r="G60" s="14" t="s">
        <v>20</v>
      </c>
      <c r="H60" s="68">
        <v>26</v>
      </c>
      <c r="I60" s="167" t="str">
        <f>V20</f>
        <v>Barbosinhaas</v>
      </c>
      <c r="J60" s="191"/>
      <c r="K60" s="191"/>
      <c r="L60" s="191"/>
      <c r="M60" s="191"/>
      <c r="N60" s="191"/>
      <c r="O60" s="191"/>
      <c r="P60" s="168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2" t="str">
        <f>V27</f>
        <v>Glaa.VascodaaGamaa</v>
      </c>
      <c r="E61" s="172"/>
      <c r="F61" s="69">
        <v>38</v>
      </c>
      <c r="G61" s="14" t="s">
        <v>20</v>
      </c>
      <c r="H61" s="68">
        <v>0</v>
      </c>
      <c r="I61" s="167" t="str">
        <f>V31</f>
        <v>Vascão Carangola</v>
      </c>
      <c r="J61" s="191"/>
      <c r="K61" s="191"/>
      <c r="L61" s="191"/>
      <c r="M61" s="191"/>
      <c r="N61" s="191"/>
      <c r="O61" s="191"/>
      <c r="P61" s="168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7" t="str">
        <f>V26</f>
        <v>NICKA SC</v>
      </c>
      <c r="E66" s="168"/>
      <c r="F66" s="68">
        <v>51</v>
      </c>
      <c r="G66" s="20" t="s">
        <v>20</v>
      </c>
      <c r="H66" s="69">
        <v>58</v>
      </c>
      <c r="I66" s="167" t="str">
        <f>V27</f>
        <v>Glaa.VascodaaGamaa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2" t="str">
        <f>V22</f>
        <v>FC Casablanca</v>
      </c>
      <c r="E67" s="172"/>
      <c r="F67" s="68">
        <v>50</v>
      </c>
      <c r="G67" s="20" t="s">
        <v>20</v>
      </c>
      <c r="H67" s="69">
        <v>51</v>
      </c>
      <c r="I67" s="167" t="str">
        <f>V30</f>
        <v>Botafogo do HG</v>
      </c>
      <c r="J67" s="191"/>
      <c r="K67" s="191"/>
      <c r="L67" s="191"/>
      <c r="M67" s="191"/>
      <c r="N67" s="191"/>
      <c r="O67" s="191"/>
      <c r="P67" s="168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7" t="str">
        <f>V23</f>
        <v>TriangagemFC</v>
      </c>
      <c r="E68" s="168"/>
      <c r="F68" s="68">
        <v>46</v>
      </c>
      <c r="G68" s="20" t="s">
        <v>20</v>
      </c>
      <c r="H68" s="69">
        <v>74</v>
      </c>
      <c r="I68" s="169" t="str">
        <f>V31</f>
        <v>Vascão Carangola</v>
      </c>
      <c r="J68" s="170"/>
      <c r="K68" s="170"/>
      <c r="L68" s="170"/>
      <c r="M68" s="170"/>
      <c r="N68" s="170"/>
      <c r="O68" s="170"/>
      <c r="P68" s="171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2" t="str">
        <f>V21</f>
        <v>flurocha fc</v>
      </c>
      <c r="E69" s="172"/>
      <c r="F69" s="68">
        <v>32</v>
      </c>
      <c r="G69" s="20" t="s">
        <v>20</v>
      </c>
      <c r="H69" s="69">
        <v>53</v>
      </c>
      <c r="I69" s="167" t="str">
        <f>V28</f>
        <v>PANZA FC</v>
      </c>
      <c r="J69" s="191"/>
      <c r="K69" s="191"/>
      <c r="L69" s="191"/>
      <c r="M69" s="191"/>
      <c r="N69" s="191"/>
      <c r="O69" s="191"/>
      <c r="P69" s="168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2" t="str">
        <f>V24</f>
        <v>Stars United C.F.</v>
      </c>
      <c r="E70" s="172"/>
      <c r="F70" s="68">
        <v>25</v>
      </c>
      <c r="G70" s="20" t="s">
        <v>20</v>
      </c>
      <c r="H70" s="69">
        <v>59</v>
      </c>
      <c r="I70" s="167" t="str">
        <f>V25</f>
        <v>Us Karas</v>
      </c>
      <c r="J70" s="191"/>
      <c r="K70" s="191"/>
      <c r="L70" s="191"/>
      <c r="M70" s="191"/>
      <c r="N70" s="191"/>
      <c r="O70" s="191"/>
      <c r="P70" s="168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7" t="str">
        <f>V20</f>
        <v>Barbosinhaas</v>
      </c>
      <c r="E71" s="168"/>
      <c r="F71" s="69">
        <v>68</v>
      </c>
      <c r="G71" s="20" t="s">
        <v>20</v>
      </c>
      <c r="H71" s="68">
        <v>53</v>
      </c>
      <c r="I71" s="167" t="str">
        <f>V29</f>
        <v>Barreirinha FC</v>
      </c>
      <c r="J71" s="191"/>
      <c r="K71" s="191"/>
      <c r="L71" s="191"/>
      <c r="M71" s="191"/>
      <c r="N71" s="191"/>
      <c r="O71" s="191"/>
      <c r="P71" s="168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7" t="str">
        <f>V25</f>
        <v>Us Karas</v>
      </c>
      <c r="E76" s="168"/>
      <c r="F76" s="68">
        <v>42</v>
      </c>
      <c r="G76" s="14" t="s">
        <v>20</v>
      </c>
      <c r="H76" s="69">
        <v>51</v>
      </c>
      <c r="I76" s="167" t="str">
        <f>V23</f>
        <v>TriangagemFC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2" t="str">
        <f>V28</f>
        <v>PANZA FC</v>
      </c>
      <c r="E77" s="172"/>
      <c r="F77" s="69">
        <v>59</v>
      </c>
      <c r="G77" s="14" t="s">
        <v>20</v>
      </c>
      <c r="H77" s="68">
        <v>12</v>
      </c>
      <c r="I77" s="167" t="str">
        <f>V22</f>
        <v>FC Casablanca</v>
      </c>
      <c r="J77" s="191"/>
      <c r="K77" s="191"/>
      <c r="L77" s="191"/>
      <c r="M77" s="191"/>
      <c r="N77" s="191"/>
      <c r="O77" s="191"/>
      <c r="P77" s="168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7" t="str">
        <f>V30</f>
        <v>Botafogo do HG</v>
      </c>
      <c r="E78" s="168"/>
      <c r="F78" s="68">
        <v>43</v>
      </c>
      <c r="G78" s="14" t="s">
        <v>20</v>
      </c>
      <c r="H78" s="69">
        <v>67</v>
      </c>
      <c r="I78" s="169" t="str">
        <f>V20</f>
        <v>Barbosinhaas</v>
      </c>
      <c r="J78" s="170"/>
      <c r="K78" s="170"/>
      <c r="L78" s="170"/>
      <c r="M78" s="170"/>
      <c r="N78" s="170"/>
      <c r="O78" s="170"/>
      <c r="P78" s="171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2" t="str">
        <f>V27</f>
        <v>Glaa.VascodaaGamaa</v>
      </c>
      <c r="E79" s="172"/>
      <c r="F79" s="68">
        <v>38</v>
      </c>
      <c r="G79" s="14" t="s">
        <v>20</v>
      </c>
      <c r="H79" s="68">
        <v>38</v>
      </c>
      <c r="I79" s="167" t="str">
        <f>V24</f>
        <v>Stars United C.F.</v>
      </c>
      <c r="J79" s="191"/>
      <c r="K79" s="191"/>
      <c r="L79" s="191"/>
      <c r="M79" s="191"/>
      <c r="N79" s="191"/>
      <c r="O79" s="191"/>
      <c r="P79" s="168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2" t="str">
        <f>V29</f>
        <v>Barreirinha FC</v>
      </c>
      <c r="E80" s="172"/>
      <c r="F80" s="68">
        <v>32</v>
      </c>
      <c r="G80" s="14" t="s">
        <v>20</v>
      </c>
      <c r="H80" s="69">
        <v>68</v>
      </c>
      <c r="I80" s="167" t="str">
        <f>V31</f>
        <v>Vascão Carangola</v>
      </c>
      <c r="J80" s="191"/>
      <c r="K80" s="191"/>
      <c r="L80" s="191"/>
      <c r="M80" s="191"/>
      <c r="N80" s="191"/>
      <c r="O80" s="191"/>
      <c r="P80" s="168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2" t="str">
        <f>V21</f>
        <v>flurocha fc</v>
      </c>
      <c r="E81" s="172"/>
      <c r="F81" s="69">
        <v>68</v>
      </c>
      <c r="G81" s="14" t="s">
        <v>20</v>
      </c>
      <c r="H81" s="68">
        <v>20</v>
      </c>
      <c r="I81" s="167" t="str">
        <f>V26</f>
        <v>NICKA SC</v>
      </c>
      <c r="J81" s="191"/>
      <c r="K81" s="191"/>
      <c r="L81" s="191"/>
      <c r="M81" s="191"/>
      <c r="N81" s="191"/>
      <c r="O81" s="191"/>
      <c r="P81" s="168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7" t="str">
        <f>V31</f>
        <v>Vascão Carangola</v>
      </c>
      <c r="E86" s="168"/>
      <c r="F86" s="69">
        <v>73</v>
      </c>
      <c r="G86" s="14" t="s">
        <v>20</v>
      </c>
      <c r="H86" s="68">
        <v>13</v>
      </c>
      <c r="I86" s="167" t="str">
        <f>V22</f>
        <v>FC Casablanca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2" t="str">
        <f>V26</f>
        <v>NICKA SC</v>
      </c>
      <c r="E87" s="172"/>
      <c r="F87" s="68">
        <v>42</v>
      </c>
      <c r="G87" s="14" t="s">
        <v>20</v>
      </c>
      <c r="H87" s="69">
        <v>54</v>
      </c>
      <c r="I87" s="167" t="str">
        <f>V23</f>
        <v>TriangagemFC</v>
      </c>
      <c r="J87" s="191"/>
      <c r="K87" s="191"/>
      <c r="L87" s="191"/>
      <c r="M87" s="191"/>
      <c r="N87" s="191"/>
      <c r="O87" s="191"/>
      <c r="P87" s="168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7" t="str">
        <f>V30</f>
        <v>Botafogo do HG</v>
      </c>
      <c r="E88" s="168"/>
      <c r="F88" s="69">
        <v>54</v>
      </c>
      <c r="G88" s="14" t="s">
        <v>20</v>
      </c>
      <c r="H88" s="68">
        <v>38</v>
      </c>
      <c r="I88" s="167" t="str">
        <f>V28</f>
        <v>PANZA FC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2" t="str">
        <f>V24</f>
        <v>Stars United C.F.</v>
      </c>
      <c r="E89" s="172"/>
      <c r="F89" s="68">
        <v>44</v>
      </c>
      <c r="G89" s="14" t="s">
        <v>20</v>
      </c>
      <c r="H89" s="69">
        <v>53</v>
      </c>
      <c r="I89" s="167" t="str">
        <f>V29</f>
        <v>Barreirinha FC</v>
      </c>
      <c r="J89" s="191"/>
      <c r="K89" s="191"/>
      <c r="L89" s="191"/>
      <c r="M89" s="191"/>
      <c r="N89" s="191"/>
      <c r="O89" s="191"/>
      <c r="P89" s="168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2" t="str">
        <f>V27</f>
        <v>Glaa.VascodaaGamaa</v>
      </c>
      <c r="E90" s="172"/>
      <c r="F90" s="68">
        <v>57</v>
      </c>
      <c r="G90" s="14" t="s">
        <v>20</v>
      </c>
      <c r="H90" s="69">
        <v>74</v>
      </c>
      <c r="I90" s="167" t="str">
        <f>V25</f>
        <v>Us Karas</v>
      </c>
      <c r="J90" s="191"/>
      <c r="K90" s="191"/>
      <c r="L90" s="191"/>
      <c r="M90" s="191"/>
      <c r="N90" s="191"/>
      <c r="O90" s="191"/>
      <c r="P90" s="168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2" t="str">
        <f>V20</f>
        <v>Barbosinhaas</v>
      </c>
      <c r="E91" s="172"/>
      <c r="F91" s="68">
        <v>26</v>
      </c>
      <c r="G91" s="14" t="s">
        <v>20</v>
      </c>
      <c r="H91" s="69">
        <v>58</v>
      </c>
      <c r="I91" s="167" t="str">
        <f>V21</f>
        <v>flurocha fc</v>
      </c>
      <c r="J91" s="191"/>
      <c r="K91" s="191"/>
      <c r="L91" s="191"/>
      <c r="M91" s="191"/>
      <c r="N91" s="191"/>
      <c r="O91" s="191"/>
      <c r="P91" s="168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7" t="str">
        <f>V21</f>
        <v>flurocha fc</v>
      </c>
      <c r="E96" s="168"/>
      <c r="F96" s="68">
        <v>57</v>
      </c>
      <c r="G96" s="14" t="s">
        <v>20</v>
      </c>
      <c r="H96" s="69">
        <v>58</v>
      </c>
      <c r="I96" s="167" t="str">
        <f>V27</f>
        <v>Glaa.VascodaaGamaa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2" t="str">
        <f>V28</f>
        <v>PANZA FC</v>
      </c>
      <c r="E97" s="172"/>
      <c r="F97" s="68">
        <v>38</v>
      </c>
      <c r="G97" s="14" t="s">
        <v>20</v>
      </c>
      <c r="H97" s="69">
        <v>47</v>
      </c>
      <c r="I97" s="167" t="str">
        <f>V31</f>
        <v>Vascão Carangola</v>
      </c>
      <c r="J97" s="191"/>
      <c r="K97" s="191"/>
      <c r="L97" s="191"/>
      <c r="M97" s="191"/>
      <c r="N97" s="191"/>
      <c r="O97" s="191"/>
      <c r="P97" s="168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7" t="str">
        <f>V26</f>
        <v>NICKA SC</v>
      </c>
      <c r="E98" s="168"/>
      <c r="F98" s="68">
        <v>11</v>
      </c>
      <c r="G98" s="14" t="s">
        <v>20</v>
      </c>
      <c r="H98" s="69">
        <v>48</v>
      </c>
      <c r="I98" s="169" t="str">
        <f>V20</f>
        <v>Barbosinhaas</v>
      </c>
      <c r="J98" s="170"/>
      <c r="K98" s="170"/>
      <c r="L98" s="170"/>
      <c r="M98" s="170"/>
      <c r="N98" s="170"/>
      <c r="O98" s="170"/>
      <c r="P98" s="171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2" t="str">
        <f>V22</f>
        <v>FC Casablanca</v>
      </c>
      <c r="E99" s="172"/>
      <c r="F99" s="68">
        <v>27</v>
      </c>
      <c r="G99" s="14" t="s">
        <v>20</v>
      </c>
      <c r="H99" s="69">
        <v>55</v>
      </c>
      <c r="I99" s="167" t="str">
        <f>V29</f>
        <v>Barreirinha FC</v>
      </c>
      <c r="J99" s="191"/>
      <c r="K99" s="191"/>
      <c r="L99" s="191"/>
      <c r="M99" s="191"/>
      <c r="N99" s="191"/>
      <c r="O99" s="191"/>
      <c r="P99" s="168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2" t="str">
        <f>V25</f>
        <v>Us Karas</v>
      </c>
      <c r="E100" s="172"/>
      <c r="F100" s="69">
        <v>53</v>
      </c>
      <c r="G100" s="14" t="s">
        <v>20</v>
      </c>
      <c r="H100" s="68">
        <v>35</v>
      </c>
      <c r="I100" s="167" t="str">
        <f>V30</f>
        <v>Botafogo do HG</v>
      </c>
      <c r="J100" s="191"/>
      <c r="K100" s="191"/>
      <c r="L100" s="191"/>
      <c r="M100" s="191"/>
      <c r="N100" s="191"/>
      <c r="O100" s="191"/>
      <c r="P100" s="168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2" t="str">
        <f>V23</f>
        <v>TriangagemFC</v>
      </c>
      <c r="E101" s="172"/>
      <c r="F101" s="69">
        <v>62</v>
      </c>
      <c r="G101" s="14" t="s">
        <v>20</v>
      </c>
      <c r="H101" s="68">
        <v>37</v>
      </c>
      <c r="I101" s="167" t="str">
        <f>V24</f>
        <v>Stars United C.F.</v>
      </c>
      <c r="J101" s="191"/>
      <c r="K101" s="191"/>
      <c r="L101" s="191"/>
      <c r="M101" s="191"/>
      <c r="N101" s="191"/>
      <c r="O101" s="191"/>
      <c r="P101" s="168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67" t="str">
        <f>V27</f>
        <v>Glaa.VascodaaGamaa</v>
      </c>
      <c r="E106" s="168"/>
      <c r="F106" s="69">
        <v>60</v>
      </c>
      <c r="G106" s="14" t="s">
        <v>20</v>
      </c>
      <c r="H106" s="68">
        <v>46</v>
      </c>
      <c r="I106" s="167" t="str">
        <f>V28</f>
        <v>PANZA FC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2" t="str">
        <f>V24</f>
        <v>Stars United C.F.</v>
      </c>
      <c r="E107" s="172"/>
      <c r="F107" s="69">
        <v>57</v>
      </c>
      <c r="G107" s="14" t="s">
        <v>20</v>
      </c>
      <c r="H107" s="68">
        <v>26</v>
      </c>
      <c r="I107" s="167" t="str">
        <f>V22</f>
        <v>FC Casablanca</v>
      </c>
      <c r="J107" s="191"/>
      <c r="K107" s="191"/>
      <c r="L107" s="191"/>
      <c r="M107" s="191"/>
      <c r="N107" s="191"/>
      <c r="O107" s="191"/>
      <c r="P107" s="168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67" t="str">
        <f>V20</f>
        <v>Barbosinhaas</v>
      </c>
      <c r="E108" s="168"/>
      <c r="F108" s="68">
        <v>25</v>
      </c>
      <c r="G108" s="14" t="s">
        <v>20</v>
      </c>
      <c r="H108" s="69">
        <v>57</v>
      </c>
      <c r="I108" s="169" t="str">
        <f>V31</f>
        <v>Vascão Carangola</v>
      </c>
      <c r="J108" s="170"/>
      <c r="K108" s="170"/>
      <c r="L108" s="170"/>
      <c r="M108" s="170"/>
      <c r="N108" s="170"/>
      <c r="O108" s="170"/>
      <c r="P108" s="171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2" t="str">
        <f>V29</f>
        <v>Barreirinha FC</v>
      </c>
      <c r="E109" s="172"/>
      <c r="F109" s="68">
        <v>27</v>
      </c>
      <c r="G109" s="14" t="s">
        <v>20</v>
      </c>
      <c r="H109" s="69">
        <v>52</v>
      </c>
      <c r="I109" s="167" t="str">
        <f>V23</f>
        <v>TriangagemFC</v>
      </c>
      <c r="J109" s="191"/>
      <c r="K109" s="191"/>
      <c r="L109" s="191"/>
      <c r="M109" s="191"/>
      <c r="N109" s="191"/>
      <c r="O109" s="191"/>
      <c r="P109" s="168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2" t="str">
        <f>V30</f>
        <v>Botafogo do HG</v>
      </c>
      <c r="E110" s="172"/>
      <c r="F110" s="69">
        <v>55</v>
      </c>
      <c r="G110" s="14" t="s">
        <v>20</v>
      </c>
      <c r="H110" s="68">
        <v>44</v>
      </c>
      <c r="I110" s="167" t="str">
        <f>V21</f>
        <v>flurocha fc</v>
      </c>
      <c r="J110" s="191"/>
      <c r="K110" s="191"/>
      <c r="L110" s="191"/>
      <c r="M110" s="191"/>
      <c r="N110" s="191"/>
      <c r="O110" s="191"/>
      <c r="P110" s="168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2" t="str">
        <f>V25</f>
        <v>Us Karas</v>
      </c>
      <c r="E111" s="172"/>
      <c r="F111" s="69">
        <v>52</v>
      </c>
      <c r="G111" s="14" t="s">
        <v>20</v>
      </c>
      <c r="H111" s="68">
        <v>38</v>
      </c>
      <c r="I111" s="167" t="str">
        <f>V26</f>
        <v>NICKA SC</v>
      </c>
      <c r="J111" s="191"/>
      <c r="K111" s="191"/>
      <c r="L111" s="191"/>
      <c r="M111" s="191"/>
      <c r="N111" s="191"/>
      <c r="O111" s="191"/>
      <c r="P111" s="168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2" t="str">
        <f>V27</f>
        <v>Glaa.VascodaaGamaa</v>
      </c>
      <c r="E116" s="172"/>
      <c r="F116" s="68">
        <v>50</v>
      </c>
      <c r="G116" s="14" t="s">
        <v>20</v>
      </c>
      <c r="H116" s="69">
        <v>52</v>
      </c>
      <c r="I116" s="167" t="str">
        <f>V30</f>
        <v>Botafogo do HG</v>
      </c>
      <c r="J116" s="191"/>
      <c r="K116" s="191"/>
      <c r="L116" s="191"/>
      <c r="M116" s="191"/>
      <c r="N116" s="191"/>
      <c r="O116" s="191"/>
      <c r="P116" s="168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2" t="str">
        <f>V29</f>
        <v>Barreirinha FC</v>
      </c>
      <c r="E117" s="172"/>
      <c r="F117" s="68">
        <v>20</v>
      </c>
      <c r="G117" s="14" t="s">
        <v>20</v>
      </c>
      <c r="H117" s="69">
        <v>66</v>
      </c>
      <c r="I117" s="167" t="str">
        <f>V25</f>
        <v>Us Karas</v>
      </c>
      <c r="J117" s="191"/>
      <c r="K117" s="191"/>
      <c r="L117" s="191"/>
      <c r="M117" s="191"/>
      <c r="N117" s="191"/>
      <c r="O117" s="191"/>
      <c r="P117" s="168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2" t="str">
        <f>V21</f>
        <v>flurocha fc</v>
      </c>
      <c r="E118" s="172"/>
      <c r="F118" s="68">
        <v>38</v>
      </c>
      <c r="G118" s="14" t="s">
        <v>20</v>
      </c>
      <c r="H118" s="69">
        <v>46</v>
      </c>
      <c r="I118" s="169" t="str">
        <f>V24</f>
        <v>Stars United C.F.</v>
      </c>
      <c r="J118" s="170"/>
      <c r="K118" s="170"/>
      <c r="L118" s="170"/>
      <c r="M118" s="170"/>
      <c r="N118" s="170"/>
      <c r="O118" s="170"/>
      <c r="P118" s="171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2" t="str">
        <f>V31</f>
        <v>Vascão Carangola</v>
      </c>
      <c r="E119" s="172"/>
      <c r="F119" s="69">
        <v>51</v>
      </c>
      <c r="G119" s="14" t="s">
        <v>20</v>
      </c>
      <c r="H119" s="68">
        <v>47</v>
      </c>
      <c r="I119" s="167" t="str">
        <f>V26</f>
        <v>NICKA SC</v>
      </c>
      <c r="J119" s="191"/>
      <c r="K119" s="191"/>
      <c r="L119" s="191"/>
      <c r="M119" s="191"/>
      <c r="N119" s="191"/>
      <c r="O119" s="191"/>
      <c r="P119" s="168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2" t="str">
        <f>V28</f>
        <v>PANZA FC</v>
      </c>
      <c r="E120" s="172"/>
      <c r="F120" s="68">
        <v>26</v>
      </c>
      <c r="G120" s="14" t="s">
        <v>20</v>
      </c>
      <c r="H120" s="69">
        <v>65</v>
      </c>
      <c r="I120" s="167" t="str">
        <f>V20</f>
        <v>Barbosinhaas</v>
      </c>
      <c r="J120" s="191"/>
      <c r="K120" s="191"/>
      <c r="L120" s="191"/>
      <c r="M120" s="191"/>
      <c r="N120" s="191"/>
      <c r="O120" s="191"/>
      <c r="P120" s="168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2" t="str">
        <f>V22</f>
        <v>FC Casablanca</v>
      </c>
      <c r="E121" s="172"/>
      <c r="F121" s="68">
        <v>23</v>
      </c>
      <c r="G121" s="14" t="s">
        <v>20</v>
      </c>
      <c r="H121" s="69">
        <v>60</v>
      </c>
      <c r="I121" s="167" t="str">
        <f>V23</f>
        <v>TriangagemFC</v>
      </c>
      <c r="J121" s="191"/>
      <c r="K121" s="191"/>
      <c r="L121" s="191"/>
      <c r="M121" s="191"/>
      <c r="N121" s="191"/>
      <c r="O121" s="191"/>
      <c r="P121" s="168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67" t="str">
        <f>V23</f>
        <v>TriangagemFC</v>
      </c>
      <c r="E126" s="168"/>
      <c r="F126" s="68">
        <v>69</v>
      </c>
      <c r="G126" s="14" t="s">
        <v>20</v>
      </c>
      <c r="H126" s="68">
        <v>69</v>
      </c>
      <c r="I126" s="167" t="str">
        <f>V28</f>
        <v>PANZA FC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2" t="str">
        <f>V24</f>
        <v>Stars United C.F.</v>
      </c>
      <c r="E127" s="172"/>
      <c r="F127" s="68">
        <v>34</v>
      </c>
      <c r="G127" s="14" t="s">
        <v>20</v>
      </c>
      <c r="H127" s="69">
        <v>55</v>
      </c>
      <c r="I127" s="167" t="str">
        <f>V30</f>
        <v>Botafogo do HG</v>
      </c>
      <c r="J127" s="191"/>
      <c r="K127" s="191"/>
      <c r="L127" s="191"/>
      <c r="M127" s="191"/>
      <c r="N127" s="191"/>
      <c r="O127" s="191"/>
      <c r="P127" s="168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67" t="str">
        <f>V20</f>
        <v>Barbosinhaas</v>
      </c>
      <c r="E128" s="168"/>
      <c r="F128" s="69">
        <v>54</v>
      </c>
      <c r="G128" s="14" t="s">
        <v>20</v>
      </c>
      <c r="H128" s="68">
        <v>44</v>
      </c>
      <c r="I128" s="169" t="str">
        <f>V27</f>
        <v>Glaa.VascodaaGamaa</v>
      </c>
      <c r="J128" s="170"/>
      <c r="K128" s="170"/>
      <c r="L128" s="170"/>
      <c r="M128" s="170"/>
      <c r="N128" s="170"/>
      <c r="O128" s="170"/>
      <c r="P128" s="171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2" t="str">
        <f>V26</f>
        <v>NICKA SC</v>
      </c>
      <c r="E129" s="172"/>
      <c r="F129" s="69">
        <v>39</v>
      </c>
      <c r="G129" s="14" t="s">
        <v>20</v>
      </c>
      <c r="H129" s="68">
        <v>28</v>
      </c>
      <c r="I129" s="167" t="str">
        <f>V22</f>
        <v>FC Casablanca</v>
      </c>
      <c r="J129" s="191"/>
      <c r="K129" s="191"/>
      <c r="L129" s="191"/>
      <c r="M129" s="191"/>
      <c r="N129" s="191"/>
      <c r="O129" s="191"/>
      <c r="P129" s="168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flurocha fc</v>
      </c>
      <c r="E130" s="172"/>
      <c r="F130" s="68">
        <v>36</v>
      </c>
      <c r="G130" s="14" t="s">
        <v>20</v>
      </c>
      <c r="H130" s="69">
        <v>50</v>
      </c>
      <c r="I130" s="167" t="str">
        <f>V29</f>
        <v>Barreirinha FC</v>
      </c>
      <c r="J130" s="191"/>
      <c r="K130" s="191"/>
      <c r="L130" s="191"/>
      <c r="M130" s="191"/>
      <c r="N130" s="191"/>
      <c r="O130" s="191"/>
      <c r="P130" s="168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Us Karas</v>
      </c>
      <c r="E131" s="172"/>
      <c r="F131" s="68">
        <v>39</v>
      </c>
      <c r="G131" s="14" t="s">
        <v>20</v>
      </c>
      <c r="H131" s="69">
        <v>54</v>
      </c>
      <c r="I131" s="167" t="str">
        <f>V31</f>
        <v>Vascão Carangola</v>
      </c>
      <c r="J131" s="191"/>
      <c r="K131" s="191"/>
      <c r="L131" s="191"/>
      <c r="M131" s="191"/>
      <c r="N131" s="191"/>
      <c r="O131" s="191"/>
      <c r="P131" s="168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67" t="str">
        <f>V28</f>
        <v>PANZA FC</v>
      </c>
      <c r="E136" s="168"/>
      <c r="F136" s="68">
        <v>44</v>
      </c>
      <c r="G136" s="14" t="s">
        <v>20</v>
      </c>
      <c r="H136" s="68">
        <v>44</v>
      </c>
      <c r="I136" s="167" t="str">
        <f>V26</f>
        <v>NICKA SC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FC Casablanca</v>
      </c>
      <c r="E137" s="172"/>
      <c r="F137" s="68">
        <v>45</v>
      </c>
      <c r="G137" s="14" t="s">
        <v>20</v>
      </c>
      <c r="H137" s="69">
        <v>51</v>
      </c>
      <c r="I137" s="167" t="str">
        <f>V25</f>
        <v>Us Karas</v>
      </c>
      <c r="J137" s="191"/>
      <c r="K137" s="191"/>
      <c r="L137" s="191"/>
      <c r="M137" s="191"/>
      <c r="N137" s="191"/>
      <c r="O137" s="191"/>
      <c r="P137" s="168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67" t="str">
        <f>V31</f>
        <v>Vascão Carangola</v>
      </c>
      <c r="E138" s="168"/>
      <c r="F138" s="68">
        <v>30</v>
      </c>
      <c r="G138" s="14" t="s">
        <v>20</v>
      </c>
      <c r="H138" s="69">
        <v>46</v>
      </c>
      <c r="I138" s="169" t="str">
        <f>V21</f>
        <v>flurocha fc</v>
      </c>
      <c r="J138" s="170"/>
      <c r="K138" s="170"/>
      <c r="L138" s="170"/>
      <c r="M138" s="170"/>
      <c r="N138" s="170"/>
      <c r="O138" s="170"/>
      <c r="P138" s="171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2" t="str">
        <f>V27</f>
        <v>Glaa.VascodaaGamaa</v>
      </c>
      <c r="E139" s="172"/>
      <c r="F139" s="69">
        <v>49</v>
      </c>
      <c r="G139" s="14" t="s">
        <v>20</v>
      </c>
      <c r="H139" s="68">
        <v>47</v>
      </c>
      <c r="I139" s="167" t="str">
        <f>V23</f>
        <v>TriangagemFC</v>
      </c>
      <c r="J139" s="191"/>
      <c r="K139" s="191"/>
      <c r="L139" s="191"/>
      <c r="M139" s="191"/>
      <c r="N139" s="191"/>
      <c r="O139" s="191"/>
      <c r="P139" s="168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2" t="str">
        <f>V20</f>
        <v>Barbosinhaas</v>
      </c>
      <c r="E140" s="172"/>
      <c r="F140" s="69">
        <v>74</v>
      </c>
      <c r="G140" s="14" t="s">
        <v>20</v>
      </c>
      <c r="H140" s="68">
        <v>46</v>
      </c>
      <c r="I140" s="167" t="str">
        <f>V24</f>
        <v>Stars United C.F.</v>
      </c>
      <c r="J140" s="191"/>
      <c r="K140" s="191"/>
      <c r="L140" s="191"/>
      <c r="M140" s="191"/>
      <c r="N140" s="191"/>
      <c r="O140" s="191"/>
      <c r="P140" s="168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Botafogo do HG</v>
      </c>
      <c r="E141" s="172"/>
      <c r="F141" s="68">
        <v>40</v>
      </c>
      <c r="G141" s="14" t="s">
        <v>20</v>
      </c>
      <c r="H141" s="69">
        <v>66</v>
      </c>
      <c r="I141" s="167" t="str">
        <f>V29</f>
        <v>Barreirinha FC</v>
      </c>
      <c r="J141" s="191"/>
      <c r="K141" s="191"/>
      <c r="L141" s="191"/>
      <c r="M141" s="191"/>
      <c r="N141" s="191"/>
      <c r="O141" s="191"/>
      <c r="P141" s="168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42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5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7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204"/>
      <c r="AK19" s="204"/>
      <c r="AL19" s="166"/>
      <c r="AM19" s="166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Soccer Italy</v>
      </c>
      <c r="E36" s="168"/>
      <c r="F36" s="68">
        <v>37</v>
      </c>
      <c r="G36" s="14" t="s">
        <v>20</v>
      </c>
      <c r="H36" s="69">
        <v>47</v>
      </c>
      <c r="I36" s="167" t="str">
        <f>V24</f>
        <v>Botafogo Rocha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É o ki tu merece</v>
      </c>
      <c r="E37" s="172"/>
      <c r="F37" s="68">
        <v>59</v>
      </c>
      <c r="G37" s="14" t="s">
        <v>20</v>
      </c>
      <c r="H37" s="69">
        <v>68</v>
      </c>
      <c r="I37" s="172" t="str">
        <f>V29</f>
        <v>ousadia e alegriaa1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mathpalestra</v>
      </c>
      <c r="E38" s="168"/>
      <c r="F38" s="68">
        <v>21</v>
      </c>
      <c r="G38" s="14" t="s">
        <v>20</v>
      </c>
      <c r="H38" s="69">
        <v>59</v>
      </c>
      <c r="I38" s="167" t="str">
        <f>V25</f>
        <v>Sekishiki Mekai Ha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Xavecos UFC</v>
      </c>
      <c r="E39" s="172"/>
      <c r="F39" s="68">
        <v>29</v>
      </c>
      <c r="G39" s="14" t="s">
        <v>20</v>
      </c>
      <c r="H39" s="69">
        <v>62</v>
      </c>
      <c r="I39" s="172" t="str">
        <f>V27</f>
        <v>Bahia aju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2" t="str">
        <f>V30</f>
        <v>Engenheirense</v>
      </c>
      <c r="E40" s="172"/>
      <c r="F40" s="68">
        <v>51</v>
      </c>
      <c r="G40" s="14" t="s">
        <v>20</v>
      </c>
      <c r="H40" s="69">
        <v>53</v>
      </c>
      <c r="I40" s="172" t="str">
        <f>V26</f>
        <v>comicu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2" t="str">
        <f>V23</f>
        <v>Driblador F.C</v>
      </c>
      <c r="E41" s="172"/>
      <c r="F41" s="69">
        <v>63</v>
      </c>
      <c r="G41" s="14" t="s">
        <v>20</v>
      </c>
      <c r="H41" s="68">
        <v>15</v>
      </c>
      <c r="I41" s="172" t="str">
        <f>V21</f>
        <v>Marvada da cachaça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67" t="str">
        <f>V23</f>
        <v>Driblador F.C</v>
      </c>
      <c r="E46" s="168"/>
      <c r="F46" s="69">
        <v>91</v>
      </c>
      <c r="G46" s="15" t="s">
        <v>20</v>
      </c>
      <c r="H46" s="68">
        <v>15</v>
      </c>
      <c r="I46" s="167" t="str">
        <f>V20</f>
        <v>mathpalestra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2" t="str">
        <f>V24</f>
        <v>Botafogo Rocha</v>
      </c>
      <c r="E47" s="172"/>
      <c r="F47" s="68">
        <v>42</v>
      </c>
      <c r="G47" s="15" t="s">
        <v>20</v>
      </c>
      <c r="H47" s="69">
        <v>79</v>
      </c>
      <c r="I47" s="172" t="str">
        <f>V26</f>
        <v>comicu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67" t="str">
        <f>V29</f>
        <v>ousadia e alegriaa1</v>
      </c>
      <c r="E48" s="168"/>
      <c r="F48" s="68">
        <v>55</v>
      </c>
      <c r="G48" s="15" t="s">
        <v>20</v>
      </c>
      <c r="H48" s="69">
        <v>69</v>
      </c>
      <c r="I48" s="167" t="str">
        <f>V27</f>
        <v>Bahia aju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2" t="str">
        <f>V25</f>
        <v>Sekishiki Mekai Ha</v>
      </c>
      <c r="E49" s="172"/>
      <c r="F49" s="68">
        <v>63</v>
      </c>
      <c r="G49" s="15" t="s">
        <v>20</v>
      </c>
      <c r="H49" s="69">
        <v>73</v>
      </c>
      <c r="I49" s="172" t="str">
        <f>V28</f>
        <v>É o ki tu merece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2" t="str">
        <f>V21</f>
        <v>Marvada da cachaça</v>
      </c>
      <c r="E50" s="172"/>
      <c r="F50" s="69">
        <v>68</v>
      </c>
      <c r="G50" s="15" t="s">
        <v>20</v>
      </c>
      <c r="H50" s="68">
        <v>29</v>
      </c>
      <c r="I50" s="172" t="str">
        <f>V22</f>
        <v>Xavecos UFC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2" t="str">
        <f>V31</f>
        <v>Soccer Italy</v>
      </c>
      <c r="E51" s="172"/>
      <c r="F51" s="69">
        <v>101</v>
      </c>
      <c r="G51" s="15" t="s">
        <v>20</v>
      </c>
      <c r="H51" s="68">
        <v>68</v>
      </c>
      <c r="I51" s="172" t="str">
        <f>V30</f>
        <v>Engenheirense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67" t="str">
        <f>V28</f>
        <v>É o ki tu merece</v>
      </c>
      <c r="E56" s="168"/>
      <c r="F56" s="69">
        <v>56</v>
      </c>
      <c r="G56" s="14" t="s">
        <v>20</v>
      </c>
      <c r="H56" s="68">
        <v>26</v>
      </c>
      <c r="I56" s="167" t="str">
        <f>V24</f>
        <v>Botafogo Rocha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2" t="str">
        <f>V25</f>
        <v>Sekishiki Mekai Ha</v>
      </c>
      <c r="E57" s="172"/>
      <c r="F57" s="68">
        <v>36</v>
      </c>
      <c r="G57" s="14" t="s">
        <v>20</v>
      </c>
      <c r="H57" s="68">
        <v>36</v>
      </c>
      <c r="I57" s="172" t="str">
        <f>V21</f>
        <v>Marvada da cachaça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67" t="str">
        <f>V30</f>
        <v>Engenheirense</v>
      </c>
      <c r="E58" s="168"/>
      <c r="F58" s="68">
        <v>25</v>
      </c>
      <c r="G58" s="14" t="s">
        <v>20</v>
      </c>
      <c r="H58" s="69">
        <v>34</v>
      </c>
      <c r="I58" s="167" t="str">
        <f>V23</f>
        <v>Driblador F.C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2" t="str">
        <f>V26</f>
        <v>comicu</v>
      </c>
      <c r="E59" s="172"/>
      <c r="F59" s="68">
        <v>40</v>
      </c>
      <c r="G59" s="14" t="s">
        <v>20</v>
      </c>
      <c r="H59" s="69">
        <v>46</v>
      </c>
      <c r="I59" s="172" t="str">
        <f>V29</f>
        <v>ousadia e alegriaa1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2" t="str">
        <f>V22</f>
        <v>Xavecos UFC</v>
      </c>
      <c r="E60" s="172"/>
      <c r="F60" s="68">
        <v>46</v>
      </c>
      <c r="G60" s="14" t="s">
        <v>20</v>
      </c>
      <c r="H60" s="69">
        <v>47</v>
      </c>
      <c r="I60" s="172" t="str">
        <f>V20</f>
        <v>mathpalestra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2" t="str">
        <f>V27</f>
        <v>Bahia aju</v>
      </c>
      <c r="E61" s="172"/>
      <c r="F61" s="68">
        <v>33</v>
      </c>
      <c r="G61" s="14" t="s">
        <v>20</v>
      </c>
      <c r="H61" s="69">
        <v>45</v>
      </c>
      <c r="I61" s="172" t="str">
        <f>V31</f>
        <v>Soccer Italy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67" t="str">
        <f>V26</f>
        <v>comicu</v>
      </c>
      <c r="E66" s="168"/>
      <c r="F66" s="68">
        <v>72</v>
      </c>
      <c r="G66" s="15" t="s">
        <v>20</v>
      </c>
      <c r="H66" s="69">
        <v>79</v>
      </c>
      <c r="I66" s="167" t="str">
        <f>V27</f>
        <v>Bahia aju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2" t="str">
        <f>V22</f>
        <v>Xavecos UFC</v>
      </c>
      <c r="E67" s="172"/>
      <c r="F67" s="69">
        <v>50</v>
      </c>
      <c r="G67" s="15" t="s">
        <v>20</v>
      </c>
      <c r="H67" s="68">
        <v>49</v>
      </c>
      <c r="I67" s="172" t="str">
        <f>V30</f>
        <v>Engenheirense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67" t="str">
        <f>V23</f>
        <v>Driblador F.C</v>
      </c>
      <c r="E68" s="168"/>
      <c r="F68" s="69">
        <v>75</v>
      </c>
      <c r="G68" s="15" t="s">
        <v>20</v>
      </c>
      <c r="H68" s="68">
        <v>64</v>
      </c>
      <c r="I68" s="167" t="str">
        <f>V31</f>
        <v>Soccer Italy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2" t="str">
        <f>V21</f>
        <v>Marvada da cachaça</v>
      </c>
      <c r="E69" s="172"/>
      <c r="F69" s="69">
        <v>40</v>
      </c>
      <c r="G69" s="15" t="s">
        <v>20</v>
      </c>
      <c r="H69" s="68">
        <v>30</v>
      </c>
      <c r="I69" s="172" t="str">
        <f>V28</f>
        <v>É o ki tu merece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2" t="str">
        <f>V24</f>
        <v>Botafogo Rocha</v>
      </c>
      <c r="E70" s="172"/>
      <c r="F70" s="68">
        <v>53</v>
      </c>
      <c r="G70" s="15" t="s">
        <v>20</v>
      </c>
      <c r="H70" s="69">
        <v>73</v>
      </c>
      <c r="I70" s="172" t="str">
        <f>V25</f>
        <v>Sekishiki Mekai Ha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2" t="str">
        <f>V20</f>
        <v>mathpalestra</v>
      </c>
      <c r="E71" s="172"/>
      <c r="F71" s="68">
        <v>14</v>
      </c>
      <c r="G71" s="15" t="s">
        <v>20</v>
      </c>
      <c r="H71" s="69">
        <v>55</v>
      </c>
      <c r="I71" s="172" t="str">
        <f>V29</f>
        <v>ousadia e alegriaa1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67" t="str">
        <f>V25</f>
        <v>Sekishiki Mekai Ha</v>
      </c>
      <c r="E76" s="168"/>
      <c r="F76" s="69">
        <v>46</v>
      </c>
      <c r="G76" s="15" t="s">
        <v>20</v>
      </c>
      <c r="H76" s="68">
        <v>30</v>
      </c>
      <c r="I76" s="167" t="str">
        <f>V23</f>
        <v>Driblador F.C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2" t="str">
        <f>V28</f>
        <v>É o ki tu merece</v>
      </c>
      <c r="E77" s="172"/>
      <c r="F77" s="68">
        <v>43</v>
      </c>
      <c r="G77" s="15" t="s">
        <v>20</v>
      </c>
      <c r="H77" s="69">
        <v>55</v>
      </c>
      <c r="I77" s="172" t="str">
        <f>V22</f>
        <v>Xavecos UFC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67" t="str">
        <f>V30</f>
        <v>Engenheirense</v>
      </c>
      <c r="E78" s="168"/>
      <c r="F78" s="68">
        <v>52</v>
      </c>
      <c r="G78" s="15" t="s">
        <v>20</v>
      </c>
      <c r="H78" s="69">
        <v>66</v>
      </c>
      <c r="I78" s="167" t="str">
        <f>V20</f>
        <v>mathpalestra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2" t="str">
        <f>V27</f>
        <v>Bahia aju</v>
      </c>
      <c r="E79" s="172"/>
      <c r="F79" s="69">
        <v>61</v>
      </c>
      <c r="G79" s="15" t="s">
        <v>20</v>
      </c>
      <c r="H79" s="68">
        <v>44</v>
      </c>
      <c r="I79" s="172" t="str">
        <f>V24</f>
        <v>Botafogo Rocha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2" t="str">
        <f>V29</f>
        <v>ousadia e alegriaa1</v>
      </c>
      <c r="E80" s="172"/>
      <c r="F80" s="69">
        <v>64</v>
      </c>
      <c r="G80" s="15" t="s">
        <v>20</v>
      </c>
      <c r="H80" s="68">
        <v>41</v>
      </c>
      <c r="I80" s="172" t="str">
        <f>V31</f>
        <v>Soccer Italy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2" t="str">
        <f>V21</f>
        <v>Marvada da cachaça</v>
      </c>
      <c r="E81" s="172"/>
      <c r="F81" s="68">
        <v>24</v>
      </c>
      <c r="G81" s="15" t="s">
        <v>20</v>
      </c>
      <c r="H81" s="69">
        <v>69</v>
      </c>
      <c r="I81" s="172" t="str">
        <f>V26</f>
        <v>comicu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67" t="str">
        <f>V31</f>
        <v>Soccer Italy</v>
      </c>
      <c r="E86" s="168"/>
      <c r="F86" s="69">
        <v>46</v>
      </c>
      <c r="G86" s="15" t="s">
        <v>20</v>
      </c>
      <c r="H86" s="68">
        <v>32</v>
      </c>
      <c r="I86" s="167" t="str">
        <f>V22</f>
        <v>Xavecos UFC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2" t="str">
        <f>V26</f>
        <v>comicu</v>
      </c>
      <c r="E87" s="172"/>
      <c r="F87" s="68">
        <v>42</v>
      </c>
      <c r="G87" s="15" t="s">
        <v>20</v>
      </c>
      <c r="H87" s="69">
        <v>48</v>
      </c>
      <c r="I87" s="172" t="str">
        <f>V23</f>
        <v>Driblador F.C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7" t="str">
        <f>V30</f>
        <v>Engenheirense</v>
      </c>
      <c r="E88" s="168"/>
      <c r="F88" s="68">
        <v>44</v>
      </c>
      <c r="G88" s="15" t="s">
        <v>20</v>
      </c>
      <c r="H88" s="69">
        <v>86</v>
      </c>
      <c r="I88" s="167" t="str">
        <f>V28</f>
        <v>É o ki tu merece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2" t="str">
        <f>V24</f>
        <v>Botafogo Rocha</v>
      </c>
      <c r="E89" s="172"/>
      <c r="F89" s="69">
        <v>50</v>
      </c>
      <c r="G89" s="15" t="s">
        <v>20</v>
      </c>
      <c r="H89" s="68">
        <v>29</v>
      </c>
      <c r="I89" s="172" t="str">
        <f>V29</f>
        <v>ousadia e alegriaa1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2" t="str">
        <f>V27</f>
        <v>Bahia aju</v>
      </c>
      <c r="E90" s="172"/>
      <c r="F90" s="69">
        <v>78</v>
      </c>
      <c r="G90" s="15" t="s">
        <v>20</v>
      </c>
      <c r="H90" s="68">
        <v>61</v>
      </c>
      <c r="I90" s="172" t="str">
        <f>V25</f>
        <v>Sekishiki Mekai Ha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2" t="str">
        <f>V20</f>
        <v>mathpalestra</v>
      </c>
      <c r="E91" s="172"/>
      <c r="F91" s="68">
        <v>36</v>
      </c>
      <c r="G91" s="15" t="s">
        <v>20</v>
      </c>
      <c r="H91" s="68">
        <v>36</v>
      </c>
      <c r="I91" s="172" t="str">
        <f>V21</f>
        <v>Marvada da cachaça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7" t="str">
        <f>V21</f>
        <v>Marvada da cachaça</v>
      </c>
      <c r="E96" s="168"/>
      <c r="F96" s="68">
        <v>40</v>
      </c>
      <c r="G96" s="14" t="s">
        <v>20</v>
      </c>
      <c r="H96" s="69">
        <v>57</v>
      </c>
      <c r="I96" s="167" t="str">
        <f>V27</f>
        <v>Bahia aju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2" t="str">
        <f>V28</f>
        <v>É o ki tu merece</v>
      </c>
      <c r="E97" s="172"/>
      <c r="F97" s="68">
        <v>40</v>
      </c>
      <c r="G97" s="14" t="s">
        <v>20</v>
      </c>
      <c r="H97" s="69">
        <v>52</v>
      </c>
      <c r="I97" s="172" t="str">
        <f>V31</f>
        <v>Soccer Italy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7" t="str">
        <f>V26</f>
        <v>comicu</v>
      </c>
      <c r="E98" s="168"/>
      <c r="F98" s="69">
        <v>46</v>
      </c>
      <c r="G98" s="14" t="s">
        <v>20</v>
      </c>
      <c r="H98" s="68">
        <v>41</v>
      </c>
      <c r="I98" s="167" t="str">
        <f>V20</f>
        <v>mathpalestra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2" t="str">
        <f>V22</f>
        <v>Xavecos UFC</v>
      </c>
      <c r="E99" s="172"/>
      <c r="F99" s="68">
        <v>17</v>
      </c>
      <c r="G99" s="14" t="s">
        <v>20</v>
      </c>
      <c r="H99" s="69">
        <v>46</v>
      </c>
      <c r="I99" s="172" t="str">
        <f>V29</f>
        <v>ousadia e alegriaa1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2" t="str">
        <f>V25</f>
        <v>Sekishiki Mekai Ha</v>
      </c>
      <c r="E100" s="172"/>
      <c r="F100" s="68">
        <v>66</v>
      </c>
      <c r="G100" s="14" t="s">
        <v>20</v>
      </c>
      <c r="H100" s="69">
        <v>68</v>
      </c>
      <c r="I100" s="172" t="str">
        <f>V30</f>
        <v>Engenheirense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2" t="str">
        <f>V23</f>
        <v>Driblador F.C</v>
      </c>
      <c r="E101" s="172"/>
      <c r="F101" s="68">
        <v>44</v>
      </c>
      <c r="G101" s="14" t="s">
        <v>20</v>
      </c>
      <c r="H101" s="69">
        <v>59</v>
      </c>
      <c r="I101" s="172" t="str">
        <f>V24</f>
        <v>Botafogo Rocha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67" t="str">
        <f>V27</f>
        <v>Bahia aju</v>
      </c>
      <c r="E106" s="168"/>
      <c r="F106" s="69">
        <v>60</v>
      </c>
      <c r="G106" s="14" t="s">
        <v>20</v>
      </c>
      <c r="H106" s="68">
        <v>53</v>
      </c>
      <c r="I106" s="167" t="str">
        <f>V28</f>
        <v>É o ki tu merece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2" t="str">
        <f>V24</f>
        <v>Botafogo Rocha</v>
      </c>
      <c r="E107" s="172"/>
      <c r="F107" s="69">
        <v>36</v>
      </c>
      <c r="G107" s="14" t="s">
        <v>20</v>
      </c>
      <c r="H107" s="68">
        <v>32</v>
      </c>
      <c r="I107" s="172" t="str">
        <f>V22</f>
        <v>Xavecos UFC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67" t="str">
        <f>V20</f>
        <v>mathpalestra</v>
      </c>
      <c r="E108" s="168"/>
      <c r="F108" s="68">
        <v>48</v>
      </c>
      <c r="G108" s="14" t="s">
        <v>20</v>
      </c>
      <c r="H108" s="69">
        <v>59</v>
      </c>
      <c r="I108" s="167" t="str">
        <f>V31</f>
        <v>Soccer Italy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2" t="str">
        <f>V29</f>
        <v>ousadia e alegriaa1</v>
      </c>
      <c r="E109" s="172"/>
      <c r="F109" s="68">
        <v>33</v>
      </c>
      <c r="G109" s="14" t="s">
        <v>20</v>
      </c>
      <c r="H109" s="69">
        <v>41</v>
      </c>
      <c r="I109" s="172" t="str">
        <f>V23</f>
        <v>Driblador F.C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2" t="str">
        <f>V30</f>
        <v>Engenheirense</v>
      </c>
      <c r="E110" s="172"/>
      <c r="F110" s="69">
        <v>37</v>
      </c>
      <c r="G110" s="14" t="s">
        <v>20</v>
      </c>
      <c r="H110" s="68">
        <v>35</v>
      </c>
      <c r="I110" s="172" t="str">
        <f>V21</f>
        <v>Marvada da cachaça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2" t="str">
        <f>V25</f>
        <v>Sekishiki Mekai Ha</v>
      </c>
      <c r="E111" s="172"/>
      <c r="F111" s="68">
        <v>31</v>
      </c>
      <c r="G111" s="14" t="s">
        <v>20</v>
      </c>
      <c r="H111" s="69">
        <v>46</v>
      </c>
      <c r="I111" s="172" t="str">
        <f>V26</f>
        <v>comicu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2" t="str">
        <f>V27</f>
        <v>Bahia aju</v>
      </c>
      <c r="E116" s="172"/>
      <c r="F116" s="68">
        <v>41</v>
      </c>
      <c r="G116" s="15" t="s">
        <v>20</v>
      </c>
      <c r="H116" s="69">
        <v>86</v>
      </c>
      <c r="I116" s="172" t="str">
        <f>V30</f>
        <v>Engenheirense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2" t="str">
        <f>V29</f>
        <v>ousadia e alegriaa1</v>
      </c>
      <c r="E117" s="172"/>
      <c r="F117" s="69">
        <v>56</v>
      </c>
      <c r="G117" s="15" t="s">
        <v>20</v>
      </c>
      <c r="H117" s="68">
        <v>54</v>
      </c>
      <c r="I117" s="172" t="str">
        <f>V25</f>
        <v>Sekishiki Mekai Ha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2" t="str">
        <f>V21</f>
        <v>Marvada da cachaça</v>
      </c>
      <c r="E118" s="172"/>
      <c r="F118" s="68">
        <v>54</v>
      </c>
      <c r="G118" s="15" t="s">
        <v>20</v>
      </c>
      <c r="H118" s="69">
        <v>95</v>
      </c>
      <c r="I118" s="172" t="str">
        <f>V24</f>
        <v>Botafogo Rocha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2" t="str">
        <f>V31</f>
        <v>Soccer Italy</v>
      </c>
      <c r="E119" s="172"/>
      <c r="F119" s="69">
        <v>51</v>
      </c>
      <c r="G119" s="15" t="s">
        <v>20</v>
      </c>
      <c r="H119" s="68">
        <v>45</v>
      </c>
      <c r="I119" s="172" t="str">
        <f>V26</f>
        <v>comicu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2" t="str">
        <f>V28</f>
        <v>É o ki tu merece</v>
      </c>
      <c r="E120" s="172"/>
      <c r="F120" s="69">
        <v>67</v>
      </c>
      <c r="G120" s="15" t="s">
        <v>20</v>
      </c>
      <c r="H120" s="68">
        <v>17</v>
      </c>
      <c r="I120" s="172" t="str">
        <f>V20</f>
        <v>mathpalestra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2" t="str">
        <f>V22</f>
        <v>Xavecos UFC</v>
      </c>
      <c r="E121" s="172"/>
      <c r="F121" s="68">
        <v>17</v>
      </c>
      <c r="G121" s="15" t="s">
        <v>20</v>
      </c>
      <c r="H121" s="69">
        <v>36</v>
      </c>
      <c r="I121" s="172" t="str">
        <f>V23</f>
        <v>Driblador F.C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67" t="str">
        <f>V23</f>
        <v>Driblador F.C</v>
      </c>
      <c r="E126" s="168"/>
      <c r="F126" s="69">
        <v>73</v>
      </c>
      <c r="G126" s="14" t="s">
        <v>20</v>
      </c>
      <c r="H126" s="68">
        <v>54</v>
      </c>
      <c r="I126" s="167" t="str">
        <f>V28</f>
        <v>É o ki tu merece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2" t="str">
        <f>V24</f>
        <v>Botafogo Rocha</v>
      </c>
      <c r="E127" s="172"/>
      <c r="F127" s="68">
        <v>41</v>
      </c>
      <c r="G127" s="14" t="s">
        <v>20</v>
      </c>
      <c r="H127" s="69">
        <v>72</v>
      </c>
      <c r="I127" s="172" t="str">
        <f>V30</f>
        <v>Engenheirense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67" t="str">
        <f>V20</f>
        <v>mathpalestra</v>
      </c>
      <c r="E128" s="168"/>
      <c r="F128" s="68">
        <v>49</v>
      </c>
      <c r="G128" s="14" t="s">
        <v>20</v>
      </c>
      <c r="H128" s="69">
        <v>58</v>
      </c>
      <c r="I128" s="167" t="str">
        <f>V27</f>
        <v>Bahia aju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2" t="str">
        <f>V26</f>
        <v>comicu</v>
      </c>
      <c r="E129" s="172"/>
      <c r="F129" s="69">
        <v>93</v>
      </c>
      <c r="G129" s="14" t="s">
        <v>20</v>
      </c>
      <c r="H129" s="68">
        <v>48</v>
      </c>
      <c r="I129" s="172" t="str">
        <f>V22</f>
        <v>Xavecos UFC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2" t="str">
        <f>V21</f>
        <v>Marvada da cachaça</v>
      </c>
      <c r="E130" s="172"/>
      <c r="F130" s="68">
        <v>26</v>
      </c>
      <c r="G130" s="14" t="s">
        <v>20</v>
      </c>
      <c r="H130" s="69">
        <v>37</v>
      </c>
      <c r="I130" s="172" t="str">
        <f>V29</f>
        <v>ousadia e alegriaa1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2" t="str">
        <f>V25</f>
        <v>Sekishiki Mekai Ha</v>
      </c>
      <c r="E131" s="172"/>
      <c r="F131" s="69">
        <v>55</v>
      </c>
      <c r="G131" s="14" t="s">
        <v>20</v>
      </c>
      <c r="H131" s="68">
        <v>50</v>
      </c>
      <c r="I131" s="172" t="str">
        <f>V31</f>
        <v>Soccer Italy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67" t="str">
        <f>V28</f>
        <v>É o ki tu merece</v>
      </c>
      <c r="E136" s="168"/>
      <c r="F136" s="68">
        <v>60</v>
      </c>
      <c r="G136" s="15" t="s">
        <v>20</v>
      </c>
      <c r="H136" s="69">
        <v>63</v>
      </c>
      <c r="I136" s="167" t="str">
        <f>V26</f>
        <v>comicu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2" t="str">
        <f>V22</f>
        <v>Xavecos UFC</v>
      </c>
      <c r="E137" s="172"/>
      <c r="F137" s="69">
        <v>46</v>
      </c>
      <c r="G137" s="15" t="s">
        <v>20</v>
      </c>
      <c r="H137" s="68">
        <v>19</v>
      </c>
      <c r="I137" s="172" t="str">
        <f>V25</f>
        <v>Sekishiki Mekai Ha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67" t="str">
        <f>V31</f>
        <v>Soccer Italy</v>
      </c>
      <c r="E138" s="168"/>
      <c r="F138" s="69">
        <v>75</v>
      </c>
      <c r="G138" s="15" t="s">
        <v>20</v>
      </c>
      <c r="H138" s="68">
        <v>44</v>
      </c>
      <c r="I138" s="167" t="str">
        <f>V21</f>
        <v>Marvada da cachaça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2" t="str">
        <f>V27</f>
        <v>Bahia aju</v>
      </c>
      <c r="E139" s="172"/>
      <c r="F139" s="69">
        <v>61</v>
      </c>
      <c r="G139" s="15" t="s">
        <v>20</v>
      </c>
      <c r="H139" s="68">
        <v>42</v>
      </c>
      <c r="I139" s="172" t="str">
        <f>V23</f>
        <v>Driblador F.C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2" t="str">
        <f>V20</f>
        <v>mathpalestra</v>
      </c>
      <c r="E140" s="172"/>
      <c r="F140" s="68">
        <v>49</v>
      </c>
      <c r="G140" s="15" t="s">
        <v>20</v>
      </c>
      <c r="H140" s="69">
        <v>55</v>
      </c>
      <c r="I140" s="172" t="str">
        <f>V24</f>
        <v>Botafogo Rocha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2" t="str">
        <f>V30</f>
        <v>Engenheirense</v>
      </c>
      <c r="E141" s="172"/>
      <c r="F141" s="68">
        <v>56</v>
      </c>
      <c r="G141" s="15" t="s">
        <v>20</v>
      </c>
      <c r="H141" s="69">
        <v>58</v>
      </c>
      <c r="I141" s="172" t="str">
        <f>V29</f>
        <v>ousadia e alegriaa1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43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BFR Igor Costa</v>
      </c>
      <c r="E36" s="168"/>
      <c r="F36" s="68">
        <v>43</v>
      </c>
      <c r="G36" s="14" t="s">
        <v>20</v>
      </c>
      <c r="H36" s="69">
        <v>45</v>
      </c>
      <c r="I36" s="167" t="str">
        <f>V24</f>
        <v>Tribe of Gypsies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Rosinha da Gabi</v>
      </c>
      <c r="E37" s="172"/>
      <c r="F37" s="68">
        <v>31</v>
      </c>
      <c r="G37" s="14" t="s">
        <v>20</v>
      </c>
      <c r="H37" s="69">
        <v>48</v>
      </c>
      <c r="I37" s="172" t="str">
        <f>V29</f>
        <v>La Bestia Negra_Z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secapimenteira</v>
      </c>
      <c r="E38" s="168"/>
      <c r="F38" s="68">
        <v>16</v>
      </c>
      <c r="G38" s="14" t="s">
        <v>20</v>
      </c>
      <c r="H38" s="69">
        <v>56</v>
      </c>
      <c r="I38" s="167" t="str">
        <f>V25</f>
        <v>Puro Malte F. C.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Family Paz F.C.</v>
      </c>
      <c r="E39" s="172"/>
      <c r="F39" s="68">
        <v>32</v>
      </c>
      <c r="G39" s="14" t="s">
        <v>20</v>
      </c>
      <c r="H39" s="69">
        <v>45</v>
      </c>
      <c r="I39" s="172" t="str">
        <f>V27</f>
        <v>Lucca Mengão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2" t="str">
        <f>V30</f>
        <v>Forever2014</v>
      </c>
      <c r="E40" s="172"/>
      <c r="F40" s="69">
        <v>57</v>
      </c>
      <c r="G40" s="14" t="s">
        <v>20</v>
      </c>
      <c r="H40" s="68">
        <v>28</v>
      </c>
      <c r="I40" s="172" t="str">
        <f>V26</f>
        <v>santo onofre E C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2" t="str">
        <f>V23</f>
        <v>PHVT F.C.</v>
      </c>
      <c r="E41" s="172"/>
      <c r="F41" s="69">
        <v>58</v>
      </c>
      <c r="G41" s="14" t="s">
        <v>20</v>
      </c>
      <c r="H41" s="68">
        <v>34</v>
      </c>
      <c r="I41" s="172" t="str">
        <f>V21</f>
        <v>itaipavacervejaclube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7" t="str">
        <f>V23</f>
        <v>PHVT F.C.</v>
      </c>
      <c r="E46" s="168"/>
      <c r="F46" s="68">
        <v>28</v>
      </c>
      <c r="G46" s="14" t="s">
        <v>20</v>
      </c>
      <c r="H46" s="69">
        <v>55</v>
      </c>
      <c r="I46" s="167" t="str">
        <f>V20</f>
        <v>secapimenteira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2" t="str">
        <f>V24</f>
        <v>Tribe of Gypsies</v>
      </c>
      <c r="E47" s="172"/>
      <c r="F47" s="69">
        <v>51</v>
      </c>
      <c r="G47" s="14" t="s">
        <v>20</v>
      </c>
      <c r="H47" s="68">
        <v>38</v>
      </c>
      <c r="I47" s="172" t="str">
        <f>V26</f>
        <v>santo onofre E C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7" t="str">
        <f>V29</f>
        <v>La Bestia Negra_Z</v>
      </c>
      <c r="E48" s="168"/>
      <c r="F48" s="68">
        <v>70</v>
      </c>
      <c r="G48" s="14" t="s">
        <v>20</v>
      </c>
      <c r="H48" s="69">
        <v>81</v>
      </c>
      <c r="I48" s="167" t="str">
        <f>V27</f>
        <v>Lucca Mengão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2" t="str">
        <f>V25</f>
        <v>Puro Malte F. C.</v>
      </c>
      <c r="E49" s="172"/>
      <c r="F49" s="68">
        <v>64</v>
      </c>
      <c r="G49" s="14" t="s">
        <v>20</v>
      </c>
      <c r="H49" s="69">
        <v>71</v>
      </c>
      <c r="I49" s="172" t="str">
        <f>V28</f>
        <v>Rosinha da Gabi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2" t="str">
        <f>V21</f>
        <v>itaipavacervejaclube</v>
      </c>
      <c r="E50" s="172"/>
      <c r="F50" s="68">
        <v>60</v>
      </c>
      <c r="G50" s="14" t="s">
        <v>20</v>
      </c>
      <c r="H50" s="69">
        <v>89</v>
      </c>
      <c r="I50" s="172" t="str">
        <f>V22</f>
        <v>Family Paz F.C.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2" t="str">
        <f>V31</f>
        <v>BFR Igor Costa</v>
      </c>
      <c r="E51" s="172"/>
      <c r="F51" s="68">
        <v>53</v>
      </c>
      <c r="G51" s="14" t="s">
        <v>20</v>
      </c>
      <c r="H51" s="69">
        <v>77</v>
      </c>
      <c r="I51" s="172" t="str">
        <f>V30</f>
        <v>Forever2014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7" t="str">
        <f>V28</f>
        <v>Rosinha da Gabi</v>
      </c>
      <c r="E56" s="168"/>
      <c r="F56" s="68">
        <v>36</v>
      </c>
      <c r="G56" s="14" t="s">
        <v>20</v>
      </c>
      <c r="H56" s="69">
        <v>39</v>
      </c>
      <c r="I56" s="167" t="str">
        <f>V24</f>
        <v>Tribe of Gypsies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2" t="str">
        <f>V25</f>
        <v>Puro Malte F. C.</v>
      </c>
      <c r="E57" s="172"/>
      <c r="F57" s="69">
        <v>38</v>
      </c>
      <c r="G57" s="14" t="s">
        <v>20</v>
      </c>
      <c r="H57" s="68">
        <v>31</v>
      </c>
      <c r="I57" s="172" t="str">
        <f>V21</f>
        <v>itaipavacervejaclube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7" t="str">
        <f>V30</f>
        <v>Forever2014</v>
      </c>
      <c r="E58" s="168"/>
      <c r="F58" s="68">
        <v>39</v>
      </c>
      <c r="G58" s="14" t="s">
        <v>20</v>
      </c>
      <c r="H58" s="68">
        <v>39</v>
      </c>
      <c r="I58" s="167" t="str">
        <f>V23</f>
        <v>PHVT F.C.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2" t="str">
        <f>V26</f>
        <v>santo onofre E C</v>
      </c>
      <c r="E59" s="172"/>
      <c r="F59" s="68">
        <v>14</v>
      </c>
      <c r="G59" s="14" t="s">
        <v>20</v>
      </c>
      <c r="H59" s="69">
        <v>43</v>
      </c>
      <c r="I59" s="172" t="str">
        <f>V29</f>
        <v>La Bestia Negra_Z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2" t="str">
        <f>V22</f>
        <v>Family Paz F.C.</v>
      </c>
      <c r="E60" s="172"/>
      <c r="F60" s="68">
        <v>39</v>
      </c>
      <c r="G60" s="14" t="s">
        <v>20</v>
      </c>
      <c r="H60" s="69">
        <v>49</v>
      </c>
      <c r="I60" s="172" t="str">
        <f>V20</f>
        <v>secapimenteira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2" t="str">
        <f>V27</f>
        <v>Lucca Mengão</v>
      </c>
      <c r="E61" s="172"/>
      <c r="F61" s="68">
        <v>38</v>
      </c>
      <c r="G61" s="14" t="s">
        <v>20</v>
      </c>
      <c r="H61" s="69">
        <v>51</v>
      </c>
      <c r="I61" s="172" t="str">
        <f>V31</f>
        <v>BFR Igor Costa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7" t="str">
        <f>V26</f>
        <v>santo onofre E C</v>
      </c>
      <c r="E66" s="168"/>
      <c r="F66" s="68">
        <v>34</v>
      </c>
      <c r="G66" s="14" t="s">
        <v>20</v>
      </c>
      <c r="H66" s="69">
        <v>61</v>
      </c>
      <c r="I66" s="167" t="str">
        <f>V27</f>
        <v>Lucca Mengão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2" t="str">
        <f>V22</f>
        <v>Family Paz F.C.</v>
      </c>
      <c r="E67" s="172"/>
      <c r="F67" s="68">
        <v>30</v>
      </c>
      <c r="G67" s="14" t="s">
        <v>20</v>
      </c>
      <c r="H67" s="69">
        <v>52</v>
      </c>
      <c r="I67" s="172" t="str">
        <f>V30</f>
        <v>Forever2014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7" t="str">
        <f>V23</f>
        <v>PHVT F.C.</v>
      </c>
      <c r="E68" s="168"/>
      <c r="F68" s="68">
        <v>27</v>
      </c>
      <c r="G68" s="14" t="s">
        <v>20</v>
      </c>
      <c r="H68" s="69">
        <v>70</v>
      </c>
      <c r="I68" s="167" t="str">
        <f>V31</f>
        <v>BFR Igor Costa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2" t="str">
        <f>V21</f>
        <v>itaipavacervejaclube</v>
      </c>
      <c r="E69" s="172"/>
      <c r="F69" s="68">
        <v>44</v>
      </c>
      <c r="G69" s="14" t="s">
        <v>20</v>
      </c>
      <c r="H69" s="69">
        <v>62</v>
      </c>
      <c r="I69" s="172" t="str">
        <f>V28</f>
        <v>Rosinha da Gabi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2" t="str">
        <f>V24</f>
        <v>Tribe of Gypsies</v>
      </c>
      <c r="E70" s="172"/>
      <c r="F70" s="68">
        <v>38</v>
      </c>
      <c r="G70" s="14" t="s">
        <v>20</v>
      </c>
      <c r="H70" s="69">
        <v>46</v>
      </c>
      <c r="I70" s="172" t="str">
        <f>V25</f>
        <v>Puro Malte F. C.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2" t="str">
        <f>V20</f>
        <v>secapimenteira</v>
      </c>
      <c r="E71" s="172"/>
      <c r="F71" s="68">
        <v>42</v>
      </c>
      <c r="G71" s="14" t="s">
        <v>20</v>
      </c>
      <c r="H71" s="69">
        <v>63</v>
      </c>
      <c r="I71" s="172" t="str">
        <f>V29</f>
        <v>La Bestia Negra_Z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7" t="str">
        <f>V25</f>
        <v>Puro Malte F. C.</v>
      </c>
      <c r="E76" s="168"/>
      <c r="F76" s="68">
        <v>30</v>
      </c>
      <c r="G76" s="14" t="s">
        <v>20</v>
      </c>
      <c r="H76" s="69">
        <v>37</v>
      </c>
      <c r="I76" s="167" t="str">
        <f>V23</f>
        <v>PHVT F.C.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2" t="str">
        <f>V28</f>
        <v>Rosinha da Gabi</v>
      </c>
      <c r="E77" s="172"/>
      <c r="F77" s="69">
        <v>63</v>
      </c>
      <c r="G77" s="14" t="s">
        <v>20</v>
      </c>
      <c r="H77" s="68">
        <v>44</v>
      </c>
      <c r="I77" s="172" t="str">
        <f>V22</f>
        <v>Family Paz F.C.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7" t="str">
        <f>V30</f>
        <v>Forever2014</v>
      </c>
      <c r="E78" s="168"/>
      <c r="F78" s="69">
        <v>69</v>
      </c>
      <c r="G78" s="14" t="s">
        <v>20</v>
      </c>
      <c r="H78" s="68">
        <v>14</v>
      </c>
      <c r="I78" s="167" t="str">
        <f>V20</f>
        <v>secapimenteira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2" t="str">
        <f>V27</f>
        <v>Lucca Mengão</v>
      </c>
      <c r="E79" s="172"/>
      <c r="F79" s="69">
        <v>32</v>
      </c>
      <c r="G79" s="14" t="s">
        <v>20</v>
      </c>
      <c r="H79" s="68">
        <v>11</v>
      </c>
      <c r="I79" s="172" t="str">
        <f>V24</f>
        <v>Tribe of Gypsies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2" t="str">
        <f>V29</f>
        <v>La Bestia Negra_Z</v>
      </c>
      <c r="E80" s="172"/>
      <c r="F80" s="68">
        <v>41</v>
      </c>
      <c r="G80" s="14" t="s">
        <v>20</v>
      </c>
      <c r="H80" s="68">
        <v>41</v>
      </c>
      <c r="I80" s="172" t="str">
        <f>V31</f>
        <v>BFR Igor Costa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2" t="str">
        <f>V21</f>
        <v>itaipavacervejaclube</v>
      </c>
      <c r="E81" s="172"/>
      <c r="F81" s="68">
        <v>21</v>
      </c>
      <c r="G81" s="14" t="s">
        <v>20</v>
      </c>
      <c r="H81" s="69">
        <v>25</v>
      </c>
      <c r="I81" s="172" t="str">
        <f>V26</f>
        <v>santo onofre E C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7" t="str">
        <f>V31</f>
        <v>BFR Igor Costa</v>
      </c>
      <c r="E86" s="168"/>
      <c r="F86" s="69">
        <v>69</v>
      </c>
      <c r="G86" s="14" t="s">
        <v>20</v>
      </c>
      <c r="H86" s="68">
        <v>35</v>
      </c>
      <c r="I86" s="167" t="str">
        <f>V22</f>
        <v>Family Paz F.C.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2" t="str">
        <f>V26</f>
        <v>santo onofre E C</v>
      </c>
      <c r="E87" s="172"/>
      <c r="F87" s="69">
        <v>45</v>
      </c>
      <c r="G87" s="14" t="s">
        <v>20</v>
      </c>
      <c r="H87" s="68">
        <v>22</v>
      </c>
      <c r="I87" s="172" t="str">
        <f>V23</f>
        <v>PHVT F.C.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7" t="str">
        <f>V30</f>
        <v>Forever2014</v>
      </c>
      <c r="E88" s="168"/>
      <c r="F88" s="68">
        <v>33</v>
      </c>
      <c r="G88" s="14" t="s">
        <v>20</v>
      </c>
      <c r="H88" s="69">
        <v>55</v>
      </c>
      <c r="I88" s="167" t="str">
        <f>V28</f>
        <v>Rosinha da Gabi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2" t="str">
        <f>V24</f>
        <v>Tribe of Gypsies</v>
      </c>
      <c r="E89" s="172"/>
      <c r="F89" s="68">
        <v>42</v>
      </c>
      <c r="G89" s="14" t="s">
        <v>20</v>
      </c>
      <c r="H89" s="69">
        <v>49</v>
      </c>
      <c r="I89" s="172" t="str">
        <f>V29</f>
        <v>La Bestia Negra_Z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2" t="str">
        <f>V27</f>
        <v>Lucca Mengão</v>
      </c>
      <c r="E90" s="172"/>
      <c r="F90" s="68">
        <v>33</v>
      </c>
      <c r="G90" s="14" t="s">
        <v>20</v>
      </c>
      <c r="H90" s="69">
        <v>55</v>
      </c>
      <c r="I90" s="172" t="str">
        <f>V25</f>
        <v>Puro Malte F. C.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2" t="str">
        <f>V20</f>
        <v>secapimenteira</v>
      </c>
      <c r="E91" s="172"/>
      <c r="F91" s="68">
        <v>29</v>
      </c>
      <c r="G91" s="14" t="s">
        <v>20</v>
      </c>
      <c r="H91" s="68">
        <v>29</v>
      </c>
      <c r="I91" s="172" t="str">
        <f>V21</f>
        <v>itaipavacervejaclube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7" t="str">
        <f>V21</f>
        <v>itaipavacervejaclube</v>
      </c>
      <c r="E96" s="168"/>
      <c r="F96" s="68">
        <v>18</v>
      </c>
      <c r="G96" s="14" t="s">
        <v>20</v>
      </c>
      <c r="H96" s="69">
        <v>58</v>
      </c>
      <c r="I96" s="167" t="str">
        <f>V27</f>
        <v>Lucca Mengão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2" t="str">
        <f>V28</f>
        <v>Rosinha da Gabi</v>
      </c>
      <c r="E97" s="172"/>
      <c r="F97" s="68">
        <v>43</v>
      </c>
      <c r="G97" s="14" t="s">
        <v>20</v>
      </c>
      <c r="H97" s="69">
        <v>62</v>
      </c>
      <c r="I97" s="172" t="str">
        <f>V31</f>
        <v>BFR Igor Costa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7" t="str">
        <f>V26</f>
        <v>santo onofre E C</v>
      </c>
      <c r="E98" s="168"/>
      <c r="F98" s="69">
        <v>27</v>
      </c>
      <c r="G98" s="14" t="s">
        <v>20</v>
      </c>
      <c r="H98" s="68">
        <v>23</v>
      </c>
      <c r="I98" s="167" t="str">
        <f>V20</f>
        <v>secapimenteira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2" t="str">
        <f>V22</f>
        <v>Family Paz F.C.</v>
      </c>
      <c r="E99" s="172"/>
      <c r="F99" s="69">
        <v>77</v>
      </c>
      <c r="G99" s="14" t="s">
        <v>20</v>
      </c>
      <c r="H99" s="68">
        <v>63</v>
      </c>
      <c r="I99" s="172" t="str">
        <f>V29</f>
        <v>La Bestia Negra_Z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2" t="str">
        <f>V25</f>
        <v>Puro Malte F. C.</v>
      </c>
      <c r="E100" s="172"/>
      <c r="F100" s="69">
        <v>49</v>
      </c>
      <c r="G100" s="14" t="s">
        <v>20</v>
      </c>
      <c r="H100" s="68">
        <v>48</v>
      </c>
      <c r="I100" s="172" t="str">
        <f>V30</f>
        <v>Forever2014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2" t="str">
        <f>V23</f>
        <v>PHVT F.C.</v>
      </c>
      <c r="E101" s="172"/>
      <c r="F101" s="68">
        <v>54</v>
      </c>
      <c r="G101" s="14" t="s">
        <v>20</v>
      </c>
      <c r="H101" s="69">
        <v>59</v>
      </c>
      <c r="I101" s="172" t="str">
        <f>V24</f>
        <v>Tribe of Gypsies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67" t="str">
        <f>V27</f>
        <v>Lucca Mengão</v>
      </c>
      <c r="E106" s="168"/>
      <c r="F106" s="68">
        <v>54</v>
      </c>
      <c r="G106" s="14" t="s">
        <v>20</v>
      </c>
      <c r="H106" s="69">
        <v>71</v>
      </c>
      <c r="I106" s="167" t="str">
        <f>V28</f>
        <v>Rosinha da Gabi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2" t="str">
        <f>V24</f>
        <v>Tribe of Gypsies</v>
      </c>
      <c r="E107" s="172"/>
      <c r="F107" s="69">
        <v>46</v>
      </c>
      <c r="G107" s="14" t="s">
        <v>20</v>
      </c>
      <c r="H107" s="68">
        <v>31</v>
      </c>
      <c r="I107" s="172" t="str">
        <f>V22</f>
        <v>Family Paz F.C.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67" t="str">
        <f>V20</f>
        <v>secapimenteira</v>
      </c>
      <c r="E108" s="168"/>
      <c r="F108" s="68">
        <v>27</v>
      </c>
      <c r="G108" s="14" t="s">
        <v>20</v>
      </c>
      <c r="H108" s="69">
        <v>44</v>
      </c>
      <c r="I108" s="167" t="str">
        <f>V31</f>
        <v>BFR Igor Costa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2" t="str">
        <f>V29</f>
        <v>La Bestia Negra_Z</v>
      </c>
      <c r="E109" s="172"/>
      <c r="F109" s="68">
        <v>42</v>
      </c>
      <c r="G109" s="14" t="s">
        <v>20</v>
      </c>
      <c r="H109" s="69">
        <v>46</v>
      </c>
      <c r="I109" s="172" t="str">
        <f>V23</f>
        <v>PHVT F.C.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2" t="str">
        <f>V30</f>
        <v>Forever2014</v>
      </c>
      <c r="E110" s="172"/>
      <c r="F110" s="69">
        <v>21</v>
      </c>
      <c r="G110" s="14" t="s">
        <v>20</v>
      </c>
      <c r="H110" s="68">
        <v>5</v>
      </c>
      <c r="I110" s="172" t="str">
        <f>V21</f>
        <v>itaipavacervejaclube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2" t="str">
        <f>V25</f>
        <v>Puro Malte F. C.</v>
      </c>
      <c r="E111" s="172"/>
      <c r="F111" s="69">
        <v>45</v>
      </c>
      <c r="G111" s="14" t="s">
        <v>20</v>
      </c>
      <c r="H111" s="68">
        <v>0</v>
      </c>
      <c r="I111" s="172" t="str">
        <f>V26</f>
        <v>santo onofre E C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2" t="str">
        <f>V27</f>
        <v>Lucca Mengão</v>
      </c>
      <c r="E116" s="172"/>
      <c r="F116" s="68">
        <v>70</v>
      </c>
      <c r="G116" s="14" t="s">
        <v>20</v>
      </c>
      <c r="H116" s="69">
        <v>83</v>
      </c>
      <c r="I116" s="172" t="str">
        <f>V30</f>
        <v>Forever2014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2" t="str">
        <f>V29</f>
        <v>La Bestia Negra_Z</v>
      </c>
      <c r="E117" s="172"/>
      <c r="F117" s="69">
        <v>92</v>
      </c>
      <c r="G117" s="14" t="s">
        <v>20</v>
      </c>
      <c r="H117" s="68">
        <v>60</v>
      </c>
      <c r="I117" s="172" t="str">
        <f>V25</f>
        <v>Puro Malte F. C.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2" t="str">
        <f>V21</f>
        <v>itaipavacervejaclube</v>
      </c>
      <c r="E118" s="172"/>
      <c r="F118" s="69">
        <v>34</v>
      </c>
      <c r="G118" s="14" t="s">
        <v>20</v>
      </c>
      <c r="H118" s="68">
        <v>18</v>
      </c>
      <c r="I118" s="172" t="str">
        <f>V24</f>
        <v>Tribe of Gypsies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2" t="str">
        <f>V31</f>
        <v>BFR Igor Costa</v>
      </c>
      <c r="E119" s="172"/>
      <c r="F119" s="69">
        <v>98</v>
      </c>
      <c r="G119" s="14" t="s">
        <v>20</v>
      </c>
      <c r="H119" s="68">
        <v>21</v>
      </c>
      <c r="I119" s="172" t="str">
        <f>V26</f>
        <v>santo onofre E C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2" t="str">
        <f>V28</f>
        <v>Rosinha da Gabi</v>
      </c>
      <c r="E120" s="172"/>
      <c r="F120" s="69">
        <v>97</v>
      </c>
      <c r="G120" s="14" t="s">
        <v>20</v>
      </c>
      <c r="H120" s="68">
        <v>73</v>
      </c>
      <c r="I120" s="172" t="str">
        <f>V20</f>
        <v>secapimenteira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2" t="str">
        <f>V22</f>
        <v>Family Paz F.C.</v>
      </c>
      <c r="E121" s="172"/>
      <c r="F121" s="69">
        <v>26</v>
      </c>
      <c r="G121" s="14" t="s">
        <v>20</v>
      </c>
      <c r="H121" s="68">
        <v>0</v>
      </c>
      <c r="I121" s="172" t="str">
        <f>V23</f>
        <v>PHVT F.C.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67" t="str">
        <f>V23</f>
        <v>PHVT F.C.</v>
      </c>
      <c r="E126" s="168"/>
      <c r="F126" s="68">
        <v>25</v>
      </c>
      <c r="G126" s="14" t="s">
        <v>20</v>
      </c>
      <c r="H126" s="69">
        <v>79</v>
      </c>
      <c r="I126" s="167" t="str">
        <f>V28</f>
        <v>Rosinha da Gabi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2" t="str">
        <f>V24</f>
        <v>Tribe of Gypsies</v>
      </c>
      <c r="E127" s="172"/>
      <c r="F127" s="69">
        <v>72</v>
      </c>
      <c r="G127" s="14" t="s">
        <v>20</v>
      </c>
      <c r="H127" s="68">
        <v>46</v>
      </c>
      <c r="I127" s="172" t="str">
        <f>V30</f>
        <v>Forever2014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67" t="str">
        <f>V20</f>
        <v>secapimenteira</v>
      </c>
      <c r="E128" s="168"/>
      <c r="F128" s="68">
        <v>41</v>
      </c>
      <c r="G128" s="14" t="s">
        <v>20</v>
      </c>
      <c r="H128" s="69">
        <v>72</v>
      </c>
      <c r="I128" s="167" t="str">
        <f>V27</f>
        <v>Lucca Mengão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2" t="str">
        <f>V26</f>
        <v>santo onofre E C</v>
      </c>
      <c r="E129" s="172"/>
      <c r="F129" s="68">
        <v>41</v>
      </c>
      <c r="G129" s="14" t="s">
        <v>20</v>
      </c>
      <c r="H129" s="69">
        <v>59</v>
      </c>
      <c r="I129" s="172" t="str">
        <f>V22</f>
        <v>Family Paz F.C.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itaipavacervejaclube</v>
      </c>
      <c r="E130" s="172"/>
      <c r="F130" s="68">
        <v>47</v>
      </c>
      <c r="G130" s="14" t="s">
        <v>20</v>
      </c>
      <c r="H130" s="69">
        <v>62</v>
      </c>
      <c r="I130" s="172" t="str">
        <f>V29</f>
        <v>La Bestia Negra_Z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Puro Malte F. C.</v>
      </c>
      <c r="E131" s="172"/>
      <c r="F131" s="68">
        <v>54</v>
      </c>
      <c r="G131" s="14" t="s">
        <v>20</v>
      </c>
      <c r="H131" s="69">
        <v>56</v>
      </c>
      <c r="I131" s="172" t="str">
        <f>V31</f>
        <v>BFR Igor Costa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67" t="str">
        <f>V28</f>
        <v>Rosinha da Gabi</v>
      </c>
      <c r="E136" s="168"/>
      <c r="F136" s="21">
        <v>57</v>
      </c>
      <c r="G136" s="14" t="s">
        <v>20</v>
      </c>
      <c r="H136" s="21">
        <v>25</v>
      </c>
      <c r="I136" s="167" t="str">
        <f>V26</f>
        <v>santo onofre E 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Family Paz F.C.</v>
      </c>
      <c r="E137" s="172"/>
      <c r="F137" s="21">
        <v>17</v>
      </c>
      <c r="G137" s="14" t="s">
        <v>20</v>
      </c>
      <c r="H137" s="21">
        <v>40</v>
      </c>
      <c r="I137" s="172" t="str">
        <f>V25</f>
        <v>Puro Malte F. C.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67" t="str">
        <f>V31</f>
        <v>BFR Igor Costa</v>
      </c>
      <c r="E138" s="168"/>
      <c r="F138" s="21">
        <v>56</v>
      </c>
      <c r="G138" s="14" t="s">
        <v>20</v>
      </c>
      <c r="H138" s="21">
        <v>32</v>
      </c>
      <c r="I138" s="167" t="str">
        <f>V21</f>
        <v>itaipavacervejaclube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2" t="str">
        <f>V27</f>
        <v>Lucca Mengão</v>
      </c>
      <c r="E139" s="172"/>
      <c r="F139" s="21">
        <v>49</v>
      </c>
      <c r="G139" s="14" t="s">
        <v>20</v>
      </c>
      <c r="H139" s="21">
        <v>9</v>
      </c>
      <c r="I139" s="172" t="str">
        <f>V23</f>
        <v>PHVT F.C.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2" t="str">
        <f>V20</f>
        <v>secapimenteira</v>
      </c>
      <c r="E140" s="172"/>
      <c r="F140" s="21">
        <v>43</v>
      </c>
      <c r="G140" s="14" t="s">
        <v>20</v>
      </c>
      <c r="H140" s="21">
        <v>48</v>
      </c>
      <c r="I140" s="172" t="str">
        <f>V24</f>
        <v>Tribe of Gypsies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Forever2014</v>
      </c>
      <c r="E141" s="172"/>
      <c r="F141" s="21">
        <v>46</v>
      </c>
      <c r="G141" s="14" t="s">
        <v>20</v>
      </c>
      <c r="H141" s="21">
        <v>70</v>
      </c>
      <c r="I141" s="172" t="str">
        <f>V29</f>
        <v>La Bestia Negra_Z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8" t="s">
        <v>44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7" t="str">
        <f>V31</f>
        <v>VascoPaulo F.C.</v>
      </c>
      <c r="E36" s="168"/>
      <c r="F36" s="69">
        <v>53</v>
      </c>
      <c r="G36" s="19" t="s">
        <v>20</v>
      </c>
      <c r="H36" s="68">
        <v>37</v>
      </c>
      <c r="I36" s="167" t="str">
        <f>V24</f>
        <v>Espamengo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André fogão</v>
      </c>
      <c r="E37" s="172"/>
      <c r="F37" s="68">
        <v>60</v>
      </c>
      <c r="G37" s="19" t="s">
        <v>20</v>
      </c>
      <c r="H37" s="69">
        <v>61</v>
      </c>
      <c r="I37" s="172" t="str">
        <f>V29</f>
        <v>hugofluzao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7" t="str">
        <f>V20</f>
        <v>MJ Predador F.C.</v>
      </c>
      <c r="E38" s="168"/>
      <c r="F38" s="69">
        <v>59</v>
      </c>
      <c r="G38" s="19" t="s">
        <v>20</v>
      </c>
      <c r="H38" s="68">
        <v>38</v>
      </c>
      <c r="I38" s="167" t="str">
        <f>V25</f>
        <v>Bayern do Cartola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2" t="str">
        <f>V22</f>
        <v>Vitullo soccer clube</v>
      </c>
      <c r="E39" s="172"/>
      <c r="F39" s="69">
        <v>82</v>
      </c>
      <c r="G39" s="19" t="s">
        <v>20</v>
      </c>
      <c r="H39" s="68">
        <v>63</v>
      </c>
      <c r="I39" s="172" t="str">
        <f>V27</f>
        <v>Grajaú F.C.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2" t="str">
        <f>V30</f>
        <v>VivaCR.FC</v>
      </c>
      <c r="E40" s="172"/>
      <c r="F40" s="68">
        <v>47</v>
      </c>
      <c r="G40" s="19" t="s">
        <v>20</v>
      </c>
      <c r="H40" s="69">
        <v>57</v>
      </c>
      <c r="I40" s="172" t="str">
        <f>V26</f>
        <v>Casinha da Grazi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2" t="str">
        <f>V23</f>
        <v>tico sto fc</v>
      </c>
      <c r="E41" s="172"/>
      <c r="F41" s="69">
        <v>35</v>
      </c>
      <c r="G41" s="19" t="s">
        <v>20</v>
      </c>
      <c r="H41" s="68">
        <v>25</v>
      </c>
      <c r="I41" s="172" t="str">
        <f>V21</f>
        <v>JUGULI Fc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7" t="str">
        <f>V23</f>
        <v>tico sto fc</v>
      </c>
      <c r="E46" s="168"/>
      <c r="F46" s="72">
        <v>22</v>
      </c>
      <c r="G46" s="19" t="s">
        <v>20</v>
      </c>
      <c r="H46" s="69">
        <v>85</v>
      </c>
      <c r="I46" s="167" t="str">
        <f>V20</f>
        <v>MJ Predador F.C.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2" t="str">
        <f>V24</f>
        <v>Espamengo</v>
      </c>
      <c r="E47" s="172"/>
      <c r="F47" s="72">
        <v>62</v>
      </c>
      <c r="G47" s="19" t="s">
        <v>20</v>
      </c>
      <c r="H47" s="69">
        <v>63</v>
      </c>
      <c r="I47" s="172" t="str">
        <f>V26</f>
        <v>Casinha da Grazi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7" t="str">
        <f>V29</f>
        <v>hugofluzao</v>
      </c>
      <c r="E48" s="168"/>
      <c r="F48" s="69">
        <v>80</v>
      </c>
      <c r="G48" s="19" t="s">
        <v>20</v>
      </c>
      <c r="H48" s="72">
        <v>67</v>
      </c>
      <c r="I48" s="167" t="str">
        <f>V27</f>
        <v>Grajaú F.C.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2" t="str">
        <f>V25</f>
        <v>Bayern do Cartola</v>
      </c>
      <c r="E49" s="172"/>
      <c r="F49" s="72">
        <v>38</v>
      </c>
      <c r="G49" s="19" t="s">
        <v>20</v>
      </c>
      <c r="H49" s="69">
        <v>46</v>
      </c>
      <c r="I49" s="172" t="str">
        <f>V28</f>
        <v>André fogão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2" t="str">
        <f>V21</f>
        <v>JUGULI Fc</v>
      </c>
      <c r="E50" s="172"/>
      <c r="F50" s="72">
        <v>25</v>
      </c>
      <c r="G50" s="19" t="s">
        <v>20</v>
      </c>
      <c r="H50" s="69">
        <v>63</v>
      </c>
      <c r="I50" s="172" t="str">
        <f>V22</f>
        <v>Vitullo soccer clube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2" t="str">
        <f>V31</f>
        <v>VascoPaulo F.C.</v>
      </c>
      <c r="E51" s="172"/>
      <c r="F51" s="69">
        <v>84</v>
      </c>
      <c r="G51" s="19" t="s">
        <v>20</v>
      </c>
      <c r="H51" s="72">
        <v>63</v>
      </c>
      <c r="I51" s="172" t="str">
        <f>V30</f>
        <v>VivaCR.FC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7" t="str">
        <f>V28</f>
        <v>André fogão</v>
      </c>
      <c r="E56" s="168"/>
      <c r="F56" s="69">
        <v>23</v>
      </c>
      <c r="G56" s="19" t="s">
        <v>20</v>
      </c>
      <c r="H56" s="68">
        <v>21</v>
      </c>
      <c r="I56" s="167" t="str">
        <f>V24</f>
        <v>Espamengo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2" t="str">
        <f>V25</f>
        <v>Bayern do Cartola</v>
      </c>
      <c r="E57" s="172"/>
      <c r="F57" s="69">
        <v>55</v>
      </c>
      <c r="G57" s="19" t="s">
        <v>20</v>
      </c>
      <c r="H57" s="68">
        <v>37</v>
      </c>
      <c r="I57" s="172" t="str">
        <f>V21</f>
        <v>JUGULI Fc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7" t="str">
        <f>V30</f>
        <v>VivaCR.FC</v>
      </c>
      <c r="E58" s="168"/>
      <c r="F58" s="69">
        <v>46</v>
      </c>
      <c r="G58" s="19" t="s">
        <v>20</v>
      </c>
      <c r="H58" s="68">
        <v>36</v>
      </c>
      <c r="I58" s="167" t="str">
        <f>V23</f>
        <v>tico sto fc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2" t="str">
        <f>V26</f>
        <v>Casinha da Grazi</v>
      </c>
      <c r="E59" s="172"/>
      <c r="F59" s="69">
        <v>42</v>
      </c>
      <c r="G59" s="19" t="s">
        <v>20</v>
      </c>
      <c r="H59" s="68">
        <v>26</v>
      </c>
      <c r="I59" s="172" t="str">
        <f>V29</f>
        <v>hugofluzao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2" t="str">
        <f>V22</f>
        <v>Vitullo soccer clube</v>
      </c>
      <c r="E60" s="172"/>
      <c r="F60" s="69">
        <v>54</v>
      </c>
      <c r="G60" s="19" t="s">
        <v>20</v>
      </c>
      <c r="H60" s="68">
        <v>29</v>
      </c>
      <c r="I60" s="172" t="str">
        <f>V20</f>
        <v>MJ Predador F.C.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2" t="str">
        <f>V27</f>
        <v>Grajaú F.C.</v>
      </c>
      <c r="E61" s="172"/>
      <c r="F61" s="69">
        <v>47</v>
      </c>
      <c r="G61" s="19" t="s">
        <v>20</v>
      </c>
      <c r="H61" s="68">
        <v>16</v>
      </c>
      <c r="I61" s="172" t="str">
        <f>V31</f>
        <v>VascoPaulo F.C.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7" t="str">
        <f>V26</f>
        <v>Casinha da Grazi</v>
      </c>
      <c r="E66" s="168"/>
      <c r="F66" s="68">
        <v>50</v>
      </c>
      <c r="G66" s="19" t="s">
        <v>20</v>
      </c>
      <c r="H66" s="69">
        <v>58</v>
      </c>
      <c r="I66" s="167" t="str">
        <f>V27</f>
        <v>Grajaú F.C.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2" t="str">
        <f>V22</f>
        <v>Vitullo soccer clube</v>
      </c>
      <c r="E67" s="172"/>
      <c r="F67" s="68">
        <v>18</v>
      </c>
      <c r="G67" s="19" t="s">
        <v>20</v>
      </c>
      <c r="H67" s="69">
        <v>43</v>
      </c>
      <c r="I67" s="172" t="str">
        <f>V30</f>
        <v>VivaCR.FC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7" t="str">
        <f>V23</f>
        <v>tico sto fc</v>
      </c>
      <c r="E68" s="168"/>
      <c r="F68" s="69">
        <v>68</v>
      </c>
      <c r="G68" s="19" t="s">
        <v>20</v>
      </c>
      <c r="H68" s="68">
        <v>37</v>
      </c>
      <c r="I68" s="167" t="str">
        <f>V31</f>
        <v>VascoPaulo F.C.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2" t="str">
        <f>V21</f>
        <v>JUGULI Fc</v>
      </c>
      <c r="E69" s="172"/>
      <c r="F69" s="68">
        <v>34</v>
      </c>
      <c r="G69" s="19" t="s">
        <v>20</v>
      </c>
      <c r="H69" s="69">
        <v>52</v>
      </c>
      <c r="I69" s="172" t="str">
        <f>V28</f>
        <v>André fogão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2" t="str">
        <f>V24</f>
        <v>Espamengo</v>
      </c>
      <c r="E70" s="172"/>
      <c r="F70" s="69">
        <v>75</v>
      </c>
      <c r="G70" s="19" t="s">
        <v>20</v>
      </c>
      <c r="H70" s="68">
        <v>60</v>
      </c>
      <c r="I70" s="172" t="str">
        <f>V25</f>
        <v>Bayern do Cartola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2" t="str">
        <f>V20</f>
        <v>MJ Predador F.C.</v>
      </c>
      <c r="E71" s="172"/>
      <c r="F71" s="69">
        <v>58</v>
      </c>
      <c r="G71" s="19" t="s">
        <v>20</v>
      </c>
      <c r="H71" s="68">
        <v>36</v>
      </c>
      <c r="I71" s="172" t="str">
        <f>V29</f>
        <v>hugofluzao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7" t="str">
        <f>V25</f>
        <v>Bayern do Cartola</v>
      </c>
      <c r="E76" s="168"/>
      <c r="F76" s="69">
        <v>52</v>
      </c>
      <c r="G76" s="19" t="s">
        <v>20</v>
      </c>
      <c r="H76" s="68">
        <v>35</v>
      </c>
      <c r="I76" s="167" t="str">
        <f>V23</f>
        <v>tico sto 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2" t="str">
        <f>V28</f>
        <v>André fogão</v>
      </c>
      <c r="E77" s="172"/>
      <c r="F77" s="68">
        <v>40</v>
      </c>
      <c r="G77" s="19" t="s">
        <v>20</v>
      </c>
      <c r="H77" s="69">
        <v>94</v>
      </c>
      <c r="I77" s="172" t="str">
        <f>V22</f>
        <v>Vitullo soccer clube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7" t="str">
        <f>V30</f>
        <v>VivaCR.FC</v>
      </c>
      <c r="E78" s="168"/>
      <c r="F78" s="68">
        <v>65</v>
      </c>
      <c r="G78" s="19" t="s">
        <v>20</v>
      </c>
      <c r="H78" s="68">
        <v>65</v>
      </c>
      <c r="I78" s="167" t="str">
        <f>V20</f>
        <v>MJ Predador F.C.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2" t="str">
        <f>V27</f>
        <v>Grajaú F.C.</v>
      </c>
      <c r="E79" s="172"/>
      <c r="F79" s="69">
        <v>42</v>
      </c>
      <c r="G79" s="19" t="s">
        <v>20</v>
      </c>
      <c r="H79" s="68">
        <v>15</v>
      </c>
      <c r="I79" s="172" t="str">
        <f>V24</f>
        <v>Espamengo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2" t="str">
        <f>V29</f>
        <v>hugofluzao</v>
      </c>
      <c r="E80" s="172"/>
      <c r="F80" s="69">
        <v>70</v>
      </c>
      <c r="G80" s="19" t="s">
        <v>20</v>
      </c>
      <c r="H80" s="68">
        <v>47</v>
      </c>
      <c r="I80" s="172" t="str">
        <f>V31</f>
        <v>VascoPaulo F.C.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2" t="str">
        <f>V21</f>
        <v>JUGULI Fc</v>
      </c>
      <c r="E81" s="172"/>
      <c r="F81" s="68">
        <v>17</v>
      </c>
      <c r="G81" s="19" t="s">
        <v>20</v>
      </c>
      <c r="H81" s="69">
        <v>27</v>
      </c>
      <c r="I81" s="172" t="str">
        <f>V26</f>
        <v>Casinha da Grazi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7" t="str">
        <f>V31</f>
        <v>VascoPaulo F.C.</v>
      </c>
      <c r="E86" s="168"/>
      <c r="F86" s="69">
        <v>47</v>
      </c>
      <c r="G86" s="14" t="s">
        <v>20</v>
      </c>
      <c r="H86" s="68">
        <v>46</v>
      </c>
      <c r="I86" s="167" t="str">
        <f>V22</f>
        <v>Vitullo soccer clube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2" t="str">
        <f>V26</f>
        <v>Casinha da Grazi</v>
      </c>
      <c r="E87" s="172"/>
      <c r="F87" s="69">
        <v>44</v>
      </c>
      <c r="G87" s="14" t="s">
        <v>20</v>
      </c>
      <c r="H87" s="68">
        <v>37</v>
      </c>
      <c r="I87" s="172" t="str">
        <f>V23</f>
        <v>tico sto fc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7" t="str">
        <f>V30</f>
        <v>VivaCR.FC</v>
      </c>
      <c r="E88" s="168"/>
      <c r="F88" s="69">
        <v>39</v>
      </c>
      <c r="G88" s="14" t="s">
        <v>20</v>
      </c>
      <c r="H88" s="68">
        <v>33</v>
      </c>
      <c r="I88" s="167" t="str">
        <f>V28</f>
        <v>André fogão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2" t="str">
        <f>V24</f>
        <v>Espamengo</v>
      </c>
      <c r="E89" s="172"/>
      <c r="F89" s="68">
        <v>53</v>
      </c>
      <c r="G89" s="14" t="s">
        <v>20</v>
      </c>
      <c r="H89" s="69">
        <v>60</v>
      </c>
      <c r="I89" s="172" t="str">
        <f>V29</f>
        <v>hugofluzao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2" t="str">
        <f>V27</f>
        <v>Grajaú F.C.</v>
      </c>
      <c r="E90" s="172"/>
      <c r="F90" s="68">
        <v>47</v>
      </c>
      <c r="G90" s="14" t="s">
        <v>20</v>
      </c>
      <c r="H90" s="69">
        <v>52</v>
      </c>
      <c r="I90" s="172" t="str">
        <f>V25</f>
        <v>Bayern do Cartola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2" t="str">
        <f>V20</f>
        <v>MJ Predador F.C.</v>
      </c>
      <c r="E91" s="172"/>
      <c r="F91" s="69">
        <v>36</v>
      </c>
      <c r="G91" s="14" t="s">
        <v>20</v>
      </c>
      <c r="H91" s="68">
        <v>15</v>
      </c>
      <c r="I91" s="172" t="str">
        <f>V21</f>
        <v>JUGULI Fc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7" t="str">
        <f>V21</f>
        <v>JUGULI Fc</v>
      </c>
      <c r="E96" s="168"/>
      <c r="F96" s="68">
        <v>20</v>
      </c>
      <c r="G96" s="14" t="s">
        <v>20</v>
      </c>
      <c r="H96" s="69">
        <v>43</v>
      </c>
      <c r="I96" s="167" t="str">
        <f>V27</f>
        <v>Grajaú F.C.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2" t="str">
        <f>V28</f>
        <v>André fogão</v>
      </c>
      <c r="E97" s="172"/>
      <c r="F97" s="68">
        <v>41</v>
      </c>
      <c r="G97" s="14" t="s">
        <v>20</v>
      </c>
      <c r="H97" s="69">
        <v>42</v>
      </c>
      <c r="I97" s="172" t="str">
        <f>V31</f>
        <v>VascoPaulo F.C.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7" t="str">
        <f>V26</f>
        <v>Casinha da Grazi</v>
      </c>
      <c r="E98" s="168"/>
      <c r="F98" s="69">
        <v>52</v>
      </c>
      <c r="G98" s="14" t="s">
        <v>20</v>
      </c>
      <c r="H98" s="68">
        <v>38</v>
      </c>
      <c r="I98" s="167" t="str">
        <f>V20</f>
        <v>MJ Predador F.C.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2" t="str">
        <f>V22</f>
        <v>Vitullo soccer clube</v>
      </c>
      <c r="E99" s="172"/>
      <c r="F99" s="68">
        <v>47</v>
      </c>
      <c r="G99" s="14" t="s">
        <v>20</v>
      </c>
      <c r="H99" s="69">
        <v>52</v>
      </c>
      <c r="I99" s="172" t="str">
        <f>V29</f>
        <v>hugofluzao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2" t="str">
        <f>V25</f>
        <v>Bayern do Cartola</v>
      </c>
      <c r="E100" s="172"/>
      <c r="F100" s="68">
        <v>41</v>
      </c>
      <c r="G100" s="14" t="s">
        <v>20</v>
      </c>
      <c r="H100" s="69">
        <v>68</v>
      </c>
      <c r="I100" s="172" t="str">
        <f>V30</f>
        <v>VivaCR.FC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2" t="str">
        <f>V23</f>
        <v>tico sto fc</v>
      </c>
      <c r="E101" s="172"/>
      <c r="F101" s="69">
        <v>68</v>
      </c>
      <c r="G101" s="14" t="s">
        <v>20</v>
      </c>
      <c r="H101" s="68">
        <v>42</v>
      </c>
      <c r="I101" s="172" t="str">
        <f>V24</f>
        <v>Espamengo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67" t="str">
        <f>V27</f>
        <v>Grajaú F.C.</v>
      </c>
      <c r="E106" s="168"/>
      <c r="F106" s="69">
        <v>46</v>
      </c>
      <c r="G106" s="14" t="s">
        <v>20</v>
      </c>
      <c r="H106" s="68">
        <v>44</v>
      </c>
      <c r="I106" s="167" t="str">
        <f>V28</f>
        <v>André fogão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2" t="str">
        <f>V24</f>
        <v>Espamengo</v>
      </c>
      <c r="E107" s="172"/>
      <c r="F107" s="69">
        <v>41</v>
      </c>
      <c r="G107" s="14" t="s">
        <v>20</v>
      </c>
      <c r="H107" s="68">
        <v>37</v>
      </c>
      <c r="I107" s="172" t="str">
        <f>V22</f>
        <v>Vitullo soccer clube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67" t="str">
        <f>V20</f>
        <v>MJ Predador F.C.</v>
      </c>
      <c r="E108" s="168"/>
      <c r="F108" s="68">
        <v>30</v>
      </c>
      <c r="G108" s="14" t="s">
        <v>20</v>
      </c>
      <c r="H108" s="69">
        <v>43</v>
      </c>
      <c r="I108" s="167" t="str">
        <f>V31</f>
        <v>VascoPaulo F.C.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2" t="str">
        <f>V29</f>
        <v>hugofluzao</v>
      </c>
      <c r="E109" s="172"/>
      <c r="F109" s="69">
        <v>74</v>
      </c>
      <c r="G109" s="14" t="s">
        <v>20</v>
      </c>
      <c r="H109" s="68">
        <v>20</v>
      </c>
      <c r="I109" s="172" t="str">
        <f>V23</f>
        <v>tico sto fc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2" t="str">
        <f>V30</f>
        <v>VivaCR.FC</v>
      </c>
      <c r="E110" s="172"/>
      <c r="F110" s="69">
        <v>60</v>
      </c>
      <c r="G110" s="14" t="s">
        <v>20</v>
      </c>
      <c r="H110" s="68">
        <v>27</v>
      </c>
      <c r="I110" s="172" t="str">
        <f>V21</f>
        <v>JUGULI Fc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2" t="str">
        <f>V25</f>
        <v>Bayern do Cartola</v>
      </c>
      <c r="E111" s="172"/>
      <c r="F111" s="68">
        <v>30</v>
      </c>
      <c r="G111" s="14" t="s">
        <v>20</v>
      </c>
      <c r="H111" s="69">
        <v>38</v>
      </c>
      <c r="I111" s="172" t="str">
        <f>V26</f>
        <v>Casinha da Grazi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2" t="str">
        <f>V27</f>
        <v>Grajaú F.C.</v>
      </c>
      <c r="E116" s="172"/>
      <c r="F116" s="68">
        <v>55</v>
      </c>
      <c r="G116" s="14" t="s">
        <v>20</v>
      </c>
      <c r="H116" s="69">
        <v>87</v>
      </c>
      <c r="I116" s="172" t="str">
        <f>V30</f>
        <v>VivaCR.FC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2" t="str">
        <f>V29</f>
        <v>hugofluzao</v>
      </c>
      <c r="E117" s="172"/>
      <c r="F117" s="69">
        <v>73</v>
      </c>
      <c r="G117" s="14" t="s">
        <v>20</v>
      </c>
      <c r="H117" s="68">
        <v>43</v>
      </c>
      <c r="I117" s="172" t="str">
        <f>V25</f>
        <v>Bayern do Cartola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2" t="str">
        <f>V21</f>
        <v>JUGULI Fc</v>
      </c>
      <c r="E118" s="172"/>
      <c r="F118" s="69">
        <v>64</v>
      </c>
      <c r="G118" s="14" t="s">
        <v>20</v>
      </c>
      <c r="H118" s="68">
        <v>46</v>
      </c>
      <c r="I118" s="172" t="str">
        <f>V24</f>
        <v>Espamengo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2" t="str">
        <f>V31</f>
        <v>VascoPaulo F.C.</v>
      </c>
      <c r="E119" s="172"/>
      <c r="F119" s="68">
        <v>71</v>
      </c>
      <c r="G119" s="14" t="s">
        <v>20</v>
      </c>
      <c r="H119" s="69">
        <v>86</v>
      </c>
      <c r="I119" s="172" t="str">
        <f>V26</f>
        <v>Casinha da Grazi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2" t="str">
        <f>V28</f>
        <v>André fogão</v>
      </c>
      <c r="E120" s="172"/>
      <c r="F120" s="68">
        <v>38</v>
      </c>
      <c r="G120" s="14" t="s">
        <v>20</v>
      </c>
      <c r="H120" s="69">
        <v>44</v>
      </c>
      <c r="I120" s="172" t="str">
        <f>V20</f>
        <v>MJ Predador F.C.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2" t="str">
        <f>V22</f>
        <v>Vitullo soccer clube</v>
      </c>
      <c r="E121" s="172"/>
      <c r="F121" s="69">
        <v>45</v>
      </c>
      <c r="G121" s="14" t="s">
        <v>20</v>
      </c>
      <c r="H121" s="68">
        <v>41</v>
      </c>
      <c r="I121" s="172" t="str">
        <f>V23</f>
        <v>tico sto fc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67" t="str">
        <f>V23</f>
        <v>tico sto fc</v>
      </c>
      <c r="E126" s="168"/>
      <c r="F126" s="69">
        <v>46</v>
      </c>
      <c r="G126" s="14" t="s">
        <v>20</v>
      </c>
      <c r="H126" s="68">
        <v>32</v>
      </c>
      <c r="I126" s="167" t="str">
        <f>V28</f>
        <v>André fogão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2" t="str">
        <f>V24</f>
        <v>Espamengo</v>
      </c>
      <c r="E127" s="172"/>
      <c r="F127" s="68">
        <v>25</v>
      </c>
      <c r="G127" s="14" t="s">
        <v>20</v>
      </c>
      <c r="H127" s="69">
        <v>69</v>
      </c>
      <c r="I127" s="172" t="str">
        <f>V30</f>
        <v>VivaCR.FC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67" t="str">
        <f>V20</f>
        <v>MJ Predador F.C.</v>
      </c>
      <c r="E128" s="168"/>
      <c r="F128" s="68">
        <v>29</v>
      </c>
      <c r="G128" s="14" t="s">
        <v>20</v>
      </c>
      <c r="H128" s="69">
        <v>54</v>
      </c>
      <c r="I128" s="167" t="str">
        <f>V27</f>
        <v>Grajaú F.C.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2" t="str">
        <f>V26</f>
        <v>Casinha da Grazi</v>
      </c>
      <c r="E129" s="172"/>
      <c r="F129" s="69">
        <v>63</v>
      </c>
      <c r="G129" s="14" t="s">
        <v>20</v>
      </c>
      <c r="H129" s="68">
        <v>42</v>
      </c>
      <c r="I129" s="172" t="str">
        <f>V22</f>
        <v>Vitullo soccer clube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2" t="str">
        <f>V21</f>
        <v>JUGULI Fc</v>
      </c>
      <c r="E130" s="172"/>
      <c r="F130" s="68">
        <v>25</v>
      </c>
      <c r="G130" s="14" t="s">
        <v>20</v>
      </c>
      <c r="H130" s="69">
        <v>54</v>
      </c>
      <c r="I130" s="172" t="str">
        <f>V29</f>
        <v>hugofluzao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2" t="str">
        <f>V25</f>
        <v>Bayern do Cartola</v>
      </c>
      <c r="E131" s="172"/>
      <c r="F131" s="68">
        <v>38</v>
      </c>
      <c r="G131" s="14" t="s">
        <v>20</v>
      </c>
      <c r="H131" s="69">
        <v>43</v>
      </c>
      <c r="I131" s="172" t="str">
        <f>V31</f>
        <v>VascoPaulo F.C.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67" t="str">
        <f>V28</f>
        <v>André fogão</v>
      </c>
      <c r="E136" s="168"/>
      <c r="F136" s="69">
        <v>51</v>
      </c>
      <c r="G136" s="14" t="s">
        <v>20</v>
      </c>
      <c r="H136" s="68">
        <v>48</v>
      </c>
      <c r="I136" s="167" t="str">
        <f>V26</f>
        <v>Casinha da Grazi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2" t="str">
        <f>V22</f>
        <v>Vitullo soccer clube</v>
      </c>
      <c r="E137" s="172"/>
      <c r="F137" s="68">
        <v>27</v>
      </c>
      <c r="G137" s="14" t="s">
        <v>20</v>
      </c>
      <c r="H137" s="69">
        <v>37</v>
      </c>
      <c r="I137" s="172" t="str">
        <f>V25</f>
        <v>Bayern do Cartola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67" t="str">
        <f>V31</f>
        <v>VascoPaulo F.C.</v>
      </c>
      <c r="E138" s="168"/>
      <c r="F138" s="69">
        <v>54</v>
      </c>
      <c r="G138" s="14" t="s">
        <v>20</v>
      </c>
      <c r="H138" s="68">
        <v>41</v>
      </c>
      <c r="I138" s="167" t="str">
        <f>V21</f>
        <v>JUGULI Fc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2" t="str">
        <f>V27</f>
        <v>Grajaú F.C.</v>
      </c>
      <c r="E139" s="172"/>
      <c r="F139" s="69">
        <v>55</v>
      </c>
      <c r="G139" s="14" t="s">
        <v>20</v>
      </c>
      <c r="H139" s="68">
        <v>21</v>
      </c>
      <c r="I139" s="172" t="str">
        <f>V23</f>
        <v>tico sto fc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2" t="str">
        <f>V20</f>
        <v>MJ Predador F.C.</v>
      </c>
      <c r="E140" s="172"/>
      <c r="F140" s="68">
        <v>28</v>
      </c>
      <c r="G140" s="14" t="s">
        <v>20</v>
      </c>
      <c r="H140" s="68">
        <v>28</v>
      </c>
      <c r="I140" s="172" t="str">
        <f>V24</f>
        <v>Espamengo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2" t="str">
        <f>V30</f>
        <v>VivaCR.FC</v>
      </c>
      <c r="E141" s="172"/>
      <c r="F141" s="68">
        <v>48</v>
      </c>
      <c r="G141" s="14" t="s">
        <v>20</v>
      </c>
      <c r="H141" s="69">
        <v>51</v>
      </c>
      <c r="I141" s="172" t="str">
        <f>V29</f>
        <v>hugofluzao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38" zoomScale="80" zoomScaleNormal="80" workbookViewId="0">
      <selection activeCell="AC49" sqref="AC49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3" t="s">
        <v>197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5"/>
    </row>
    <row r="3" spans="2:29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8"/>
    </row>
    <row r="4" spans="2:29" ht="15.75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</row>
    <row r="5" spans="2:29" ht="15.75" thickBot="1"/>
    <row r="6" spans="2:29">
      <c r="B6" s="173" t="s">
        <v>58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5"/>
    </row>
    <row r="7" spans="2:29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8"/>
    </row>
    <row r="8" spans="2:29" ht="15.75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1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23" t="s">
        <v>57</v>
      </c>
      <c r="K9" s="224"/>
      <c r="L9" s="224"/>
      <c r="M9" s="224"/>
      <c r="N9" s="224"/>
      <c r="O9" s="224"/>
      <c r="P9" s="225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26"/>
      <c r="K10" s="218"/>
      <c r="L10" s="218"/>
      <c r="M10" s="218"/>
      <c r="N10" s="218"/>
      <c r="O10" s="218"/>
      <c r="P10" s="227"/>
      <c r="Q10" s="26"/>
      <c r="R10" s="26"/>
      <c r="S10" s="26"/>
      <c r="T10" s="26"/>
      <c r="U10" s="26"/>
      <c r="V10" s="26"/>
      <c r="W10" s="27"/>
    </row>
    <row r="11" spans="2:29" ht="15.75">
      <c r="B11" s="208" t="s">
        <v>49</v>
      </c>
      <c r="C11" s="209"/>
      <c r="D11" s="208" t="str">
        <f>IF(OR('GRUPO 1'!F141="",'GRUPO 1'!F141=""),"",'GRUPO 1'!E20)</f>
        <v>Us Karas</v>
      </c>
      <c r="E11" s="209"/>
      <c r="F11" s="209"/>
      <c r="G11" s="209"/>
      <c r="H11" s="209"/>
      <c r="I11" s="209"/>
      <c r="J11" s="209"/>
      <c r="K11" s="209"/>
      <c r="L11" s="152">
        <v>65.099999999999994</v>
      </c>
      <c r="M11" s="28" t="s">
        <v>46</v>
      </c>
      <c r="N11" s="159">
        <v>83.08</v>
      </c>
      <c r="O11" s="209" t="str">
        <f>IF(OR('GRUPO 4'!F141="",'GRUPO 4'!F141=""),"",'GRUPO 4'!E23)</f>
        <v>Grajaú F.C.</v>
      </c>
      <c r="P11" s="209"/>
      <c r="Q11" s="209"/>
      <c r="R11" s="209"/>
      <c r="S11" s="209"/>
      <c r="T11" s="209"/>
      <c r="U11" s="209"/>
      <c r="V11" s="209"/>
      <c r="W11" s="212"/>
      <c r="AA11" s="29"/>
      <c r="AB11" s="29"/>
      <c r="AC11" s="29"/>
    </row>
    <row r="12" spans="2:29" ht="16.5" thickBot="1">
      <c r="B12" s="210"/>
      <c r="C12" s="211"/>
      <c r="D12" s="210"/>
      <c r="E12" s="211"/>
      <c r="F12" s="211"/>
      <c r="G12" s="211"/>
      <c r="H12" s="211"/>
      <c r="I12" s="211"/>
      <c r="J12" s="211"/>
      <c r="K12" s="211"/>
      <c r="L12" s="153">
        <v>33.06</v>
      </c>
      <c r="M12" s="44" t="s">
        <v>46</v>
      </c>
      <c r="N12" s="160">
        <v>49.65</v>
      </c>
      <c r="O12" s="211"/>
      <c r="P12" s="211"/>
      <c r="Q12" s="211"/>
      <c r="R12" s="211"/>
      <c r="S12" s="211"/>
      <c r="T12" s="211"/>
      <c r="U12" s="211"/>
      <c r="V12" s="211"/>
      <c r="W12" s="213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154">
        <f>IF(OR(L12="",N11=""),"",SUM(L11:L12))</f>
        <v>98.16</v>
      </c>
      <c r="M13" s="48"/>
      <c r="N13" s="161">
        <f>IF(OR(L12="",N11=""),"",SUM(N11:N12))</f>
        <v>132.72999999999999</v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208" t="s">
        <v>50</v>
      </c>
      <c r="C14" s="209"/>
      <c r="D14" s="208" t="str">
        <f>IF(OR('GRUPO 3'!F141="",'GRUPO 3'!F141=""),"",'GRUPO 3'!E21)</f>
        <v>Rosinha da Gabi</v>
      </c>
      <c r="E14" s="209"/>
      <c r="F14" s="209"/>
      <c r="G14" s="209"/>
      <c r="H14" s="209"/>
      <c r="I14" s="209"/>
      <c r="J14" s="209"/>
      <c r="K14" s="209"/>
      <c r="L14" s="155">
        <v>44.6</v>
      </c>
      <c r="M14" s="120" t="s">
        <v>46</v>
      </c>
      <c r="N14" s="162">
        <v>69.599999999999994</v>
      </c>
      <c r="O14" s="209" t="str">
        <f>IF(OR('GRUPO 2'!F141="",'GRUPO 2'!F141=""),"",'GRUPO 2'!E22)</f>
        <v>Soccer Italy</v>
      </c>
      <c r="P14" s="209"/>
      <c r="Q14" s="209"/>
      <c r="R14" s="209"/>
      <c r="S14" s="209"/>
      <c r="T14" s="209"/>
      <c r="U14" s="209"/>
      <c r="V14" s="209"/>
      <c r="W14" s="212"/>
      <c r="AA14" s="37" t="s">
        <v>60</v>
      </c>
      <c r="AB14" s="38" t="s">
        <v>46</v>
      </c>
      <c r="AC14" s="37" t="s">
        <v>68</v>
      </c>
    </row>
    <row r="15" spans="2:29" ht="16.5" thickBot="1">
      <c r="B15" s="210"/>
      <c r="C15" s="211"/>
      <c r="D15" s="210"/>
      <c r="E15" s="211"/>
      <c r="F15" s="211"/>
      <c r="G15" s="211"/>
      <c r="H15" s="211"/>
      <c r="I15" s="211"/>
      <c r="J15" s="211"/>
      <c r="K15" s="211"/>
      <c r="L15" s="156">
        <v>60.96</v>
      </c>
      <c r="M15" s="44" t="s">
        <v>46</v>
      </c>
      <c r="N15" s="163">
        <v>45.09</v>
      </c>
      <c r="O15" s="211"/>
      <c r="P15" s="211"/>
      <c r="Q15" s="211"/>
      <c r="R15" s="211"/>
      <c r="S15" s="211"/>
      <c r="T15" s="211"/>
      <c r="U15" s="211"/>
      <c r="V15" s="211"/>
      <c r="W15" s="213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154">
        <f>IF(OR(L15="",N14=""),"",SUM(L14:L15))</f>
        <v>105.56</v>
      </c>
      <c r="M16" s="48"/>
      <c r="N16" s="161">
        <f>IF(OR(L15="",N14=""),"",SUM(N14:N15))</f>
        <v>114.69</v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208" t="s">
        <v>51</v>
      </c>
      <c r="C17" s="209"/>
      <c r="D17" s="208" t="str">
        <f>IF(OR('GRUPO 2'!F141="",'GRUPO 2'!F141=""),"",'GRUPO 2'!E20)</f>
        <v>Bahia aju</v>
      </c>
      <c r="E17" s="209"/>
      <c r="F17" s="209"/>
      <c r="G17" s="209"/>
      <c r="H17" s="209"/>
      <c r="I17" s="209"/>
      <c r="J17" s="209"/>
      <c r="K17" s="209"/>
      <c r="L17" s="155">
        <v>56.35</v>
      </c>
      <c r="M17" s="120" t="s">
        <v>46</v>
      </c>
      <c r="N17" s="162">
        <v>71.400000000000006</v>
      </c>
      <c r="O17" s="209" t="str">
        <f>IF(OR('GRUPO 3'!F141="",'GRUPO 3'!F141=""),"",'GRUPO 3'!E23)</f>
        <v>Lucca Mengão</v>
      </c>
      <c r="P17" s="209"/>
      <c r="Q17" s="209"/>
      <c r="R17" s="209"/>
      <c r="S17" s="209"/>
      <c r="T17" s="209"/>
      <c r="U17" s="209"/>
      <c r="V17" s="209"/>
      <c r="W17" s="212"/>
      <c r="AA17" s="37" t="s">
        <v>63</v>
      </c>
      <c r="AB17" s="38" t="s">
        <v>46</v>
      </c>
      <c r="AC17" s="37" t="s">
        <v>71</v>
      </c>
    </row>
    <row r="18" spans="2:29" ht="16.5" thickBot="1">
      <c r="B18" s="210"/>
      <c r="C18" s="211"/>
      <c r="D18" s="210"/>
      <c r="E18" s="211"/>
      <c r="F18" s="211"/>
      <c r="G18" s="211"/>
      <c r="H18" s="211"/>
      <c r="I18" s="211"/>
      <c r="J18" s="211"/>
      <c r="K18" s="211"/>
      <c r="L18" s="153">
        <v>47.46</v>
      </c>
      <c r="M18" s="44" t="s">
        <v>46</v>
      </c>
      <c r="N18" s="160">
        <v>59.56</v>
      </c>
      <c r="O18" s="211"/>
      <c r="P18" s="211"/>
      <c r="Q18" s="211"/>
      <c r="R18" s="211"/>
      <c r="S18" s="211"/>
      <c r="T18" s="211"/>
      <c r="U18" s="211"/>
      <c r="V18" s="211"/>
      <c r="W18" s="213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154">
        <f>IF(OR(L18="",N17=""),"",SUM(L17:L18))</f>
        <v>103.81</v>
      </c>
      <c r="M19" s="48"/>
      <c r="N19" s="161">
        <f>IF(OR(L18="",N17=""),"",SUM(N17:N18))</f>
        <v>130.96</v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208" t="s">
        <v>52</v>
      </c>
      <c r="C20" s="212"/>
      <c r="D20" s="208" t="str">
        <f>IF(OR('GRUPO 4'!F141="",'GRUPO 4'!F141=""),"",'GRUPO 4'!E21)</f>
        <v>hugofluzao</v>
      </c>
      <c r="E20" s="209"/>
      <c r="F20" s="209"/>
      <c r="G20" s="209"/>
      <c r="H20" s="209"/>
      <c r="I20" s="209"/>
      <c r="J20" s="209"/>
      <c r="K20" s="209"/>
      <c r="L20" s="155">
        <v>55.68</v>
      </c>
      <c r="M20" s="120" t="s">
        <v>46</v>
      </c>
      <c r="N20" s="162">
        <v>65</v>
      </c>
      <c r="O20" s="209" t="str">
        <f>IF(OR('GRUPO 1'!F141="",'GRUPO 1'!F141=""),"",'GRUPO 1'!E22)</f>
        <v>Barbosinhaas</v>
      </c>
      <c r="P20" s="209"/>
      <c r="Q20" s="209"/>
      <c r="R20" s="209"/>
      <c r="S20" s="209"/>
      <c r="T20" s="209"/>
      <c r="U20" s="209"/>
      <c r="V20" s="209"/>
      <c r="W20" s="212"/>
      <c r="AA20" s="37" t="s">
        <v>66</v>
      </c>
      <c r="AB20" s="38" t="s">
        <v>46</v>
      </c>
      <c r="AC20" s="37" t="s">
        <v>74</v>
      </c>
    </row>
    <row r="21" spans="2:29" ht="16.5" thickBot="1">
      <c r="B21" s="210"/>
      <c r="C21" s="213"/>
      <c r="D21" s="210"/>
      <c r="E21" s="211"/>
      <c r="F21" s="211"/>
      <c r="G21" s="211"/>
      <c r="H21" s="211"/>
      <c r="I21" s="211"/>
      <c r="J21" s="211"/>
      <c r="K21" s="211"/>
      <c r="L21" s="156">
        <v>52.96</v>
      </c>
      <c r="M21" s="44" t="s">
        <v>46</v>
      </c>
      <c r="N21" s="163">
        <v>48.96</v>
      </c>
      <c r="O21" s="211"/>
      <c r="P21" s="211"/>
      <c r="Q21" s="211"/>
      <c r="R21" s="211"/>
      <c r="S21" s="211"/>
      <c r="T21" s="211"/>
      <c r="U21" s="211"/>
      <c r="V21" s="211"/>
      <c r="W21" s="213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54">
        <f>IF(OR(L21="",N20=""),"",SUM(L20:L21))</f>
        <v>108.64</v>
      </c>
      <c r="M22" s="48"/>
      <c r="N22" s="161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8" t="s">
        <v>53</v>
      </c>
      <c r="C23" s="209"/>
      <c r="D23" s="208" t="str">
        <f>IF(OR('GRUPO 3'!F141="",'GRUPO 3'!F141=""),"",'GRUPO 3'!E20)</f>
        <v>BFR Igor Costa</v>
      </c>
      <c r="E23" s="209"/>
      <c r="F23" s="209"/>
      <c r="G23" s="209"/>
      <c r="H23" s="209"/>
      <c r="I23" s="209"/>
      <c r="J23" s="209"/>
      <c r="K23" s="209"/>
      <c r="L23" s="158">
        <v>44.7</v>
      </c>
      <c r="M23" s="120" t="s">
        <v>46</v>
      </c>
      <c r="N23" s="165">
        <v>9.61</v>
      </c>
      <c r="O23" s="209" t="str">
        <f>IF(OR('GRUPO 2'!F141="",'GRUPO 2'!F141=""),"",'GRUPO 2'!E23)</f>
        <v>ousadia e alegriaa1</v>
      </c>
      <c r="P23" s="209"/>
      <c r="Q23" s="209"/>
      <c r="R23" s="209"/>
      <c r="S23" s="209"/>
      <c r="T23" s="209"/>
      <c r="U23" s="209"/>
      <c r="V23" s="209"/>
      <c r="W23" s="212"/>
    </row>
    <row r="24" spans="2:29" ht="16.5" thickBot="1">
      <c r="B24" s="210"/>
      <c r="C24" s="211"/>
      <c r="D24" s="210"/>
      <c r="E24" s="211"/>
      <c r="F24" s="211"/>
      <c r="G24" s="211"/>
      <c r="H24" s="211"/>
      <c r="I24" s="211"/>
      <c r="J24" s="211"/>
      <c r="K24" s="211"/>
      <c r="L24" s="153">
        <v>40.590000000000003</v>
      </c>
      <c r="M24" s="44" t="s">
        <v>46</v>
      </c>
      <c r="N24" s="160">
        <v>58.55</v>
      </c>
      <c r="O24" s="211"/>
      <c r="P24" s="211"/>
      <c r="Q24" s="211"/>
      <c r="R24" s="211"/>
      <c r="S24" s="211"/>
      <c r="T24" s="211"/>
      <c r="U24" s="211"/>
      <c r="V24" s="211"/>
      <c r="W24" s="213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157">
        <f>IF(OR(L24="",N23=""),"",SUM(L23:L24))</f>
        <v>85.29</v>
      </c>
      <c r="M25" s="48"/>
      <c r="N25" s="164">
        <f>IF(OR(L24="",N23=""),"",SUM(N23:N24))</f>
        <v>68.16</v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208" t="s">
        <v>54</v>
      </c>
      <c r="C26" s="209"/>
      <c r="D26" s="208" t="str">
        <f>IF(OR('GRUPO 2'!F141="",'GRUPO 2'!F141=""),"",'GRUPO 2'!E21)</f>
        <v>Driblador F.C</v>
      </c>
      <c r="E26" s="209"/>
      <c r="F26" s="209"/>
      <c r="G26" s="209"/>
      <c r="H26" s="209"/>
      <c r="I26" s="209"/>
      <c r="J26" s="209"/>
      <c r="K26" s="209"/>
      <c r="L26" s="155">
        <v>60.6</v>
      </c>
      <c r="M26" s="120" t="s">
        <v>46</v>
      </c>
      <c r="N26" s="162">
        <v>75.599999999999994</v>
      </c>
      <c r="O26" s="209" t="str">
        <f>IF(OR('GRUPO 3'!F141="",'GRUPO 3'!F141=""),"",'GRUPO 3'!E22)</f>
        <v>La Bestia Negra_Z</v>
      </c>
      <c r="P26" s="209"/>
      <c r="Q26" s="209"/>
      <c r="R26" s="209"/>
      <c r="S26" s="209"/>
      <c r="T26" s="209"/>
      <c r="U26" s="209"/>
      <c r="V26" s="209"/>
      <c r="W26" s="212"/>
    </row>
    <row r="27" spans="2:29" ht="16.5" thickBot="1">
      <c r="B27" s="210"/>
      <c r="C27" s="211"/>
      <c r="D27" s="210"/>
      <c r="E27" s="211"/>
      <c r="F27" s="211"/>
      <c r="G27" s="211"/>
      <c r="H27" s="211"/>
      <c r="I27" s="211"/>
      <c r="J27" s="211"/>
      <c r="K27" s="211"/>
      <c r="L27" s="153">
        <v>39.270000000000003</v>
      </c>
      <c r="M27" s="44" t="s">
        <v>46</v>
      </c>
      <c r="N27" s="160">
        <v>47.46</v>
      </c>
      <c r="O27" s="211"/>
      <c r="P27" s="211"/>
      <c r="Q27" s="211"/>
      <c r="R27" s="211"/>
      <c r="S27" s="211"/>
      <c r="T27" s="211"/>
      <c r="U27" s="211"/>
      <c r="V27" s="211"/>
      <c r="W27" s="213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154">
        <f>IF(OR(L27="",N26=""),"",SUM(L26:L27))</f>
        <v>99.87</v>
      </c>
      <c r="M28" s="48"/>
      <c r="N28" s="161">
        <f>IF(OR(L27="",N26=""),"",SUM(N26:N27))</f>
        <v>123.06</v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208" t="s">
        <v>55</v>
      </c>
      <c r="C29" s="209"/>
      <c r="D29" s="208" t="str">
        <f>IF(OR('GRUPO 4'!F141="",'GRUPO 4'!F141=""),"",'GRUPO 4'!E20)</f>
        <v>Casinha da Grazi</v>
      </c>
      <c r="E29" s="209"/>
      <c r="F29" s="209"/>
      <c r="G29" s="209"/>
      <c r="H29" s="209"/>
      <c r="I29" s="209"/>
      <c r="J29" s="209"/>
      <c r="K29" s="209"/>
      <c r="L29" s="155">
        <v>48.25</v>
      </c>
      <c r="M29" s="120" t="s">
        <v>46</v>
      </c>
      <c r="N29" s="162">
        <v>70.78</v>
      </c>
      <c r="O29" s="209" t="str">
        <f>IF(OR('GRUPO 1'!F141="",'GRUPO 1'!F141=""),"",'GRUPO 1'!E23)</f>
        <v>Botafogo do HG</v>
      </c>
      <c r="P29" s="209"/>
      <c r="Q29" s="209"/>
      <c r="R29" s="209"/>
      <c r="S29" s="209"/>
      <c r="T29" s="209"/>
      <c r="U29" s="209"/>
      <c r="V29" s="209"/>
      <c r="W29" s="212"/>
    </row>
    <row r="30" spans="2:29" ht="16.5" thickBot="1">
      <c r="B30" s="210"/>
      <c r="C30" s="211"/>
      <c r="D30" s="210"/>
      <c r="E30" s="211"/>
      <c r="F30" s="211"/>
      <c r="G30" s="211"/>
      <c r="H30" s="211"/>
      <c r="I30" s="211"/>
      <c r="J30" s="211"/>
      <c r="K30" s="211"/>
      <c r="L30" s="156">
        <v>50.46</v>
      </c>
      <c r="M30" s="44" t="s">
        <v>46</v>
      </c>
      <c r="N30" s="163">
        <v>34.590000000000003</v>
      </c>
      <c r="O30" s="211"/>
      <c r="P30" s="211"/>
      <c r="Q30" s="211"/>
      <c r="R30" s="211"/>
      <c r="S30" s="211"/>
      <c r="T30" s="211"/>
      <c r="U30" s="211"/>
      <c r="V30" s="211"/>
      <c r="W30" s="213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154">
        <f>IF(OR(L30="",N29=""),"",SUM(L29:L30))</f>
        <v>98.710000000000008</v>
      </c>
      <c r="M31" s="48"/>
      <c r="N31" s="161">
        <f>IF(OR(L30="",N29=""),"",SUM(N29:N30))</f>
        <v>105.37</v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208" t="s">
        <v>56</v>
      </c>
      <c r="C32" s="212"/>
      <c r="D32" s="208" t="str">
        <f>IF(OR('GRUPO 1'!F141="",'GRUPO 1'!F141=""),"",'GRUPO 1'!E21)</f>
        <v>TriangagemFC</v>
      </c>
      <c r="E32" s="209"/>
      <c r="F32" s="209"/>
      <c r="G32" s="209"/>
      <c r="H32" s="209"/>
      <c r="I32" s="209"/>
      <c r="J32" s="209"/>
      <c r="K32" s="209"/>
      <c r="L32" s="158">
        <v>66.099999999999994</v>
      </c>
      <c r="M32" s="120" t="s">
        <v>46</v>
      </c>
      <c r="N32" s="165">
        <v>56.3</v>
      </c>
      <c r="O32" s="209" t="str">
        <f>IF(OR('GRUPO 4'!F141="",'GRUPO 4'!F141=""),"",'GRUPO 4'!E22)</f>
        <v>VivaCR.FC</v>
      </c>
      <c r="P32" s="209"/>
      <c r="Q32" s="209"/>
      <c r="R32" s="209"/>
      <c r="S32" s="209"/>
      <c r="T32" s="209"/>
      <c r="U32" s="209"/>
      <c r="V32" s="209"/>
      <c r="W32" s="212"/>
    </row>
    <row r="33" spans="2:23" ht="16.5" thickBot="1">
      <c r="B33" s="210"/>
      <c r="C33" s="213"/>
      <c r="D33" s="220"/>
      <c r="E33" s="221"/>
      <c r="F33" s="221"/>
      <c r="G33" s="221"/>
      <c r="H33" s="221"/>
      <c r="I33" s="221"/>
      <c r="J33" s="221"/>
      <c r="K33" s="221"/>
      <c r="L33" s="153">
        <v>43.16</v>
      </c>
      <c r="M33" s="44" t="s">
        <v>46</v>
      </c>
      <c r="N33" s="160">
        <v>46.22</v>
      </c>
      <c r="O33" s="221"/>
      <c r="P33" s="221"/>
      <c r="Q33" s="221"/>
      <c r="R33" s="221"/>
      <c r="S33" s="221"/>
      <c r="T33" s="221"/>
      <c r="U33" s="221"/>
      <c r="V33" s="221"/>
      <c r="W33" s="222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7">
        <f>IF(OR(L33="",N32=""),"",SUM(L32:L33))</f>
        <v>109.25999999999999</v>
      </c>
      <c r="M34" s="48"/>
      <c r="N34" s="164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73" t="s">
        <v>47</v>
      </c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5"/>
    </row>
    <row r="37" spans="2:23">
      <c r="B37" s="176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8"/>
    </row>
    <row r="38" spans="2:23" ht="15.75" thickBot="1">
      <c r="B38" s="179"/>
      <c r="C38" s="180"/>
      <c r="D38" s="180"/>
      <c r="E38" s="180"/>
      <c r="F38" s="180"/>
      <c r="G38" s="180"/>
      <c r="H38" s="180"/>
      <c r="I38" s="180"/>
      <c r="J38" s="177"/>
      <c r="K38" s="177"/>
      <c r="L38" s="177"/>
      <c r="M38" s="177"/>
      <c r="N38" s="177"/>
      <c r="O38" s="177"/>
      <c r="P38" s="177"/>
      <c r="Q38" s="180"/>
      <c r="R38" s="180"/>
      <c r="S38" s="180"/>
      <c r="T38" s="180"/>
      <c r="U38" s="180"/>
      <c r="V38" s="180"/>
      <c r="W38" s="181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14" t="s">
        <v>48</v>
      </c>
      <c r="K39" s="215"/>
      <c r="L39" s="215"/>
      <c r="M39" s="215"/>
      <c r="N39" s="215"/>
      <c r="O39" s="215"/>
      <c r="P39" s="216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17"/>
      <c r="K40" s="218"/>
      <c r="L40" s="218"/>
      <c r="M40" s="218"/>
      <c r="N40" s="218"/>
      <c r="O40" s="218"/>
      <c r="P40" s="219"/>
      <c r="Q40" s="26"/>
      <c r="R40" s="26"/>
      <c r="S40" s="26"/>
      <c r="T40" s="26"/>
      <c r="U40" s="26"/>
      <c r="V40" s="26"/>
      <c r="W40" s="27"/>
    </row>
    <row r="41" spans="2:23">
      <c r="B41" s="208" t="s">
        <v>79</v>
      </c>
      <c r="C41" s="209"/>
      <c r="D41" s="208" t="str">
        <f>IF(OR(L13="",N13=""),"",IF(L13&gt;N13,D11,O11))</f>
        <v>Grajaú F.C.</v>
      </c>
      <c r="E41" s="209"/>
      <c r="F41" s="209"/>
      <c r="G41" s="209"/>
      <c r="H41" s="209"/>
      <c r="I41" s="209"/>
      <c r="J41" s="209"/>
      <c r="K41" s="212"/>
      <c r="L41" s="30">
        <v>54</v>
      </c>
      <c r="M41" s="31" t="s">
        <v>46</v>
      </c>
      <c r="N41" s="32">
        <v>76.290000000000006</v>
      </c>
      <c r="O41" s="208" t="str">
        <f>IF(OR(L16="",N16=""),"",IF(L16&gt;N16,D14,O14))</f>
        <v>Soccer Italy</v>
      </c>
      <c r="P41" s="209"/>
      <c r="Q41" s="209"/>
      <c r="R41" s="209"/>
      <c r="S41" s="209"/>
      <c r="T41" s="209"/>
      <c r="U41" s="209"/>
      <c r="V41" s="209"/>
      <c r="W41" s="212"/>
    </row>
    <row r="42" spans="2:23" ht="15.75" thickBot="1">
      <c r="B42" s="210"/>
      <c r="C42" s="211"/>
      <c r="D42" s="210"/>
      <c r="E42" s="211"/>
      <c r="F42" s="211"/>
      <c r="G42" s="211"/>
      <c r="H42" s="211"/>
      <c r="I42" s="211"/>
      <c r="J42" s="211"/>
      <c r="K42" s="213"/>
      <c r="L42" s="50">
        <v>37.299999999999997</v>
      </c>
      <c r="M42" s="44" t="s">
        <v>46</v>
      </c>
      <c r="N42" s="51">
        <v>27.68</v>
      </c>
      <c r="O42" s="210"/>
      <c r="P42" s="211"/>
      <c r="Q42" s="211"/>
      <c r="R42" s="211"/>
      <c r="S42" s="211"/>
      <c r="T42" s="211"/>
      <c r="U42" s="211"/>
      <c r="V42" s="211"/>
      <c r="W42" s="213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>
        <f>IF(OR(L42="",N41=""),"",SUM(L41:L42))</f>
        <v>91.3</v>
      </c>
      <c r="M43" s="48"/>
      <c r="N43" s="49">
        <f>IF(OR(L42="",N41=""),"",SUM(N41:N42))</f>
        <v>103.97</v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8" t="s">
        <v>80</v>
      </c>
      <c r="C44" s="209"/>
      <c r="D44" s="208" t="str">
        <f>IF(OR(L19="",N19=""),"",IF(L19&gt;N19,D17,O17))</f>
        <v>Lucca Mengão</v>
      </c>
      <c r="E44" s="209"/>
      <c r="F44" s="209"/>
      <c r="G44" s="209"/>
      <c r="H44" s="209"/>
      <c r="I44" s="209"/>
      <c r="J44" s="209"/>
      <c r="K44" s="212"/>
      <c r="L44" s="39">
        <v>66.7</v>
      </c>
      <c r="M44" s="31" t="s">
        <v>46</v>
      </c>
      <c r="N44" s="40">
        <v>61.94</v>
      </c>
      <c r="O44" s="208" t="str">
        <f>IF(OR(L22="",N22=""),"",IF(L22&gt;N22,D20,O20))</f>
        <v>Barbosinhaas</v>
      </c>
      <c r="P44" s="209"/>
      <c r="Q44" s="209"/>
      <c r="R44" s="209"/>
      <c r="S44" s="209"/>
      <c r="T44" s="209"/>
      <c r="U44" s="209"/>
      <c r="V44" s="209"/>
      <c r="W44" s="212"/>
    </row>
    <row r="45" spans="2:23" ht="15.75" thickBot="1">
      <c r="B45" s="210"/>
      <c r="C45" s="211"/>
      <c r="D45" s="210"/>
      <c r="E45" s="211"/>
      <c r="F45" s="211"/>
      <c r="G45" s="211"/>
      <c r="H45" s="211"/>
      <c r="I45" s="211"/>
      <c r="J45" s="211"/>
      <c r="K45" s="213"/>
      <c r="L45" s="50">
        <v>30.19</v>
      </c>
      <c r="M45" s="44" t="s">
        <v>46</v>
      </c>
      <c r="N45" s="51">
        <v>16.010000000000002</v>
      </c>
      <c r="O45" s="210"/>
      <c r="P45" s="211"/>
      <c r="Q45" s="211"/>
      <c r="R45" s="211"/>
      <c r="S45" s="211"/>
      <c r="T45" s="211"/>
      <c r="U45" s="211"/>
      <c r="V45" s="211"/>
      <c r="W45" s="213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52">
        <f>IF(OR(L45="",N44=""),"",SUM(L44:L45))</f>
        <v>96.89</v>
      </c>
      <c r="M46" s="48"/>
      <c r="N46" s="53">
        <f>IF(OR(L45="",N44=""),"",SUM(N44:N45))</f>
        <v>77.95</v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8" t="s">
        <v>81</v>
      </c>
      <c r="C47" s="209"/>
      <c r="D47" s="208" t="str">
        <f>IF(OR(L25="",N25=""),"",IF(L25&gt;N25,D23,O23))</f>
        <v>BFR Igor Costa</v>
      </c>
      <c r="E47" s="209"/>
      <c r="F47" s="209"/>
      <c r="G47" s="209"/>
      <c r="H47" s="209"/>
      <c r="I47" s="209"/>
      <c r="J47" s="209"/>
      <c r="K47" s="212"/>
      <c r="L47" s="30">
        <v>32.1</v>
      </c>
      <c r="M47" s="31" t="s">
        <v>46</v>
      </c>
      <c r="N47" s="32">
        <v>48.8</v>
      </c>
      <c r="O47" s="208" t="str">
        <f>IF(OR(L28="",N28=""),"",IF(L28&gt;N28,D26,O26))</f>
        <v>La Bestia Negra_Z</v>
      </c>
      <c r="P47" s="209"/>
      <c r="Q47" s="209"/>
      <c r="R47" s="209"/>
      <c r="S47" s="209"/>
      <c r="T47" s="209"/>
      <c r="U47" s="209"/>
      <c r="V47" s="209"/>
      <c r="W47" s="212"/>
    </row>
    <row r="48" spans="2:23" ht="15.75" thickBot="1">
      <c r="B48" s="210"/>
      <c r="C48" s="211"/>
      <c r="D48" s="210"/>
      <c r="E48" s="211"/>
      <c r="F48" s="211"/>
      <c r="G48" s="211"/>
      <c r="H48" s="211"/>
      <c r="I48" s="211"/>
      <c r="J48" s="211"/>
      <c r="K48" s="213"/>
      <c r="L48" s="45">
        <v>33.18</v>
      </c>
      <c r="M48" s="44" t="s">
        <v>46</v>
      </c>
      <c r="N48" s="46">
        <v>42.89</v>
      </c>
      <c r="O48" s="210"/>
      <c r="P48" s="211"/>
      <c r="Q48" s="211"/>
      <c r="R48" s="211"/>
      <c r="S48" s="211"/>
      <c r="T48" s="211"/>
      <c r="U48" s="211"/>
      <c r="V48" s="211"/>
      <c r="W48" s="213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47">
        <f>IF(OR(L48="",N47=""),"",SUM(L47:L48))</f>
        <v>65.28</v>
      </c>
      <c r="M49" s="48"/>
      <c r="N49" s="49">
        <f>IF(OR(L48="",N47=""),"",SUM(N47:N48))</f>
        <v>91.69</v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8" t="s">
        <v>82</v>
      </c>
      <c r="C50" s="212"/>
      <c r="D50" s="208" t="str">
        <f>IF(OR(L31="",N31=""),"",IF(L31&gt;N31,D29,O29))</f>
        <v>Botafogo do HG</v>
      </c>
      <c r="E50" s="209"/>
      <c r="F50" s="209"/>
      <c r="G50" s="209"/>
      <c r="H50" s="209"/>
      <c r="I50" s="209"/>
      <c r="J50" s="209"/>
      <c r="K50" s="212"/>
      <c r="L50" s="39">
        <v>83.19</v>
      </c>
      <c r="M50" s="31" t="s">
        <v>46</v>
      </c>
      <c r="N50" s="40">
        <v>79</v>
      </c>
      <c r="O50" s="208" t="str">
        <f>IF(OR(L34="",N34=""),"",IF(L34&gt;N34,D32,O32))</f>
        <v>TriangagemFC</v>
      </c>
      <c r="P50" s="209"/>
      <c r="Q50" s="209"/>
      <c r="R50" s="209"/>
      <c r="S50" s="209"/>
      <c r="T50" s="209"/>
      <c r="U50" s="209"/>
      <c r="V50" s="209"/>
      <c r="W50" s="212"/>
    </row>
    <row r="51" spans="2:23" ht="15.75" thickBot="1">
      <c r="B51" s="210"/>
      <c r="C51" s="213"/>
      <c r="D51" s="210"/>
      <c r="E51" s="211"/>
      <c r="F51" s="211"/>
      <c r="G51" s="211"/>
      <c r="H51" s="211"/>
      <c r="I51" s="211"/>
      <c r="J51" s="211"/>
      <c r="K51" s="213"/>
      <c r="L51" s="45">
        <v>21.14</v>
      </c>
      <c r="M51" s="44" t="s">
        <v>46</v>
      </c>
      <c r="N51" s="46">
        <v>46.88</v>
      </c>
      <c r="O51" s="210"/>
      <c r="P51" s="211"/>
      <c r="Q51" s="211"/>
      <c r="R51" s="211"/>
      <c r="S51" s="211"/>
      <c r="T51" s="211"/>
      <c r="U51" s="211"/>
      <c r="V51" s="211"/>
      <c r="W51" s="213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>
        <f>IF(OR(L51="",N50=""),"",SUM(L50:L51))</f>
        <v>104.33</v>
      </c>
      <c r="M52" s="48"/>
      <c r="N52" s="49">
        <f>IF(OR(L51="",N50=""),"",SUM(N50:N51))</f>
        <v>125.88</v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73" t="s">
        <v>75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5"/>
    </row>
    <row r="55" spans="2:23">
      <c r="B55" s="176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8"/>
    </row>
    <row r="56" spans="2:23" ht="15.75" thickBot="1">
      <c r="B56" s="179"/>
      <c r="C56" s="180"/>
      <c r="D56" s="180"/>
      <c r="E56" s="180"/>
      <c r="F56" s="180"/>
      <c r="G56" s="180"/>
      <c r="H56" s="180"/>
      <c r="I56" s="180"/>
      <c r="J56" s="177"/>
      <c r="K56" s="177"/>
      <c r="L56" s="177"/>
      <c r="M56" s="177"/>
      <c r="N56" s="177"/>
      <c r="O56" s="177"/>
      <c r="P56" s="177"/>
      <c r="Q56" s="180"/>
      <c r="R56" s="180"/>
      <c r="S56" s="180"/>
      <c r="T56" s="180"/>
      <c r="U56" s="180"/>
      <c r="V56" s="180"/>
      <c r="W56" s="181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14" t="s">
        <v>76</v>
      </c>
      <c r="K57" s="215"/>
      <c r="L57" s="215"/>
      <c r="M57" s="215"/>
      <c r="N57" s="215"/>
      <c r="O57" s="215"/>
      <c r="P57" s="216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17"/>
      <c r="K58" s="218"/>
      <c r="L58" s="218"/>
      <c r="M58" s="218"/>
      <c r="N58" s="218"/>
      <c r="O58" s="218"/>
      <c r="P58" s="219"/>
      <c r="Q58" s="26"/>
      <c r="R58" s="26"/>
      <c r="S58" s="26"/>
      <c r="T58" s="26"/>
      <c r="U58" s="26"/>
      <c r="V58" s="26"/>
      <c r="W58" s="27"/>
    </row>
    <row r="59" spans="2:23">
      <c r="B59" s="208" t="s">
        <v>83</v>
      </c>
      <c r="C59" s="209"/>
      <c r="D59" s="208" t="str">
        <f>IF(OR(L43="",N43=""),"",IF(L43&gt;N43,D41,O41))</f>
        <v>Soccer Italy</v>
      </c>
      <c r="E59" s="209"/>
      <c r="F59" s="209"/>
      <c r="G59" s="209"/>
      <c r="H59" s="209"/>
      <c r="I59" s="209"/>
      <c r="J59" s="209"/>
      <c r="K59" s="212"/>
      <c r="L59" s="30"/>
      <c r="M59" s="31" t="s">
        <v>46</v>
      </c>
      <c r="N59" s="32"/>
      <c r="O59" s="208" t="str">
        <f>IF(OR(L46="",N46=""),"",IF(L46&gt;N46,D44,O44))</f>
        <v>Lucca Mengão</v>
      </c>
      <c r="P59" s="209"/>
      <c r="Q59" s="209"/>
      <c r="R59" s="209"/>
      <c r="S59" s="209"/>
      <c r="T59" s="209"/>
      <c r="U59" s="209"/>
      <c r="V59" s="209"/>
      <c r="W59" s="212"/>
    </row>
    <row r="60" spans="2:23" ht="15.75" thickBot="1">
      <c r="B60" s="210"/>
      <c r="C60" s="211"/>
      <c r="D60" s="210"/>
      <c r="E60" s="211"/>
      <c r="F60" s="211"/>
      <c r="G60" s="211"/>
      <c r="H60" s="211"/>
      <c r="I60" s="211"/>
      <c r="J60" s="211"/>
      <c r="K60" s="213"/>
      <c r="L60" s="45"/>
      <c r="M60" s="44" t="s">
        <v>46</v>
      </c>
      <c r="N60" s="46"/>
      <c r="O60" s="210"/>
      <c r="P60" s="211"/>
      <c r="Q60" s="211"/>
      <c r="R60" s="211"/>
      <c r="S60" s="211"/>
      <c r="T60" s="211"/>
      <c r="U60" s="211"/>
      <c r="V60" s="211"/>
      <c r="W60" s="213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47" t="str">
        <f>IF(OR(L60="",N59=""),"",SUM(L59:L60))</f>
        <v/>
      </c>
      <c r="M61" s="48"/>
      <c r="N61" s="49" t="str">
        <f>IF(OR(L60="",N59=""),"",SUM(N59:N60))</f>
        <v/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8" t="s">
        <v>84</v>
      </c>
      <c r="C62" s="209"/>
      <c r="D62" s="208" t="str">
        <f>IF(OR(L49="",N49=""),"",IF(L49&gt;N49,D47,O47))</f>
        <v>La Bestia Negra_Z</v>
      </c>
      <c r="E62" s="209"/>
      <c r="F62" s="209"/>
      <c r="G62" s="209"/>
      <c r="H62" s="209"/>
      <c r="I62" s="209"/>
      <c r="J62" s="209"/>
      <c r="K62" s="212"/>
      <c r="L62" s="39"/>
      <c r="M62" s="31" t="s">
        <v>46</v>
      </c>
      <c r="N62" s="40"/>
      <c r="O62" s="208" t="str">
        <f>IF(OR(L52="",N52=""),"",IF(L52&gt;N52,D50,O50))</f>
        <v>TriangagemFC</v>
      </c>
      <c r="P62" s="209"/>
      <c r="Q62" s="209"/>
      <c r="R62" s="209"/>
      <c r="S62" s="209"/>
      <c r="T62" s="209"/>
      <c r="U62" s="209"/>
      <c r="V62" s="209"/>
      <c r="W62" s="212"/>
    </row>
    <row r="63" spans="2:23" ht="15.75" thickBot="1">
      <c r="B63" s="210"/>
      <c r="C63" s="211"/>
      <c r="D63" s="210"/>
      <c r="E63" s="211"/>
      <c r="F63" s="211"/>
      <c r="G63" s="211"/>
      <c r="H63" s="211"/>
      <c r="I63" s="211"/>
      <c r="J63" s="211"/>
      <c r="K63" s="213"/>
      <c r="L63" s="50"/>
      <c r="M63" s="44" t="s">
        <v>46</v>
      </c>
      <c r="N63" s="51"/>
      <c r="O63" s="210"/>
      <c r="P63" s="211"/>
      <c r="Q63" s="211"/>
      <c r="R63" s="211"/>
      <c r="S63" s="211"/>
      <c r="T63" s="211"/>
      <c r="U63" s="211"/>
      <c r="V63" s="211"/>
      <c r="W63" s="213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 t="str">
        <f>IF(OR(L63="",N62=""),"",SUM(L62:L63))</f>
        <v/>
      </c>
      <c r="M64" s="48"/>
      <c r="N64" s="53" t="str">
        <f>IF(OR(L63="",N62=""),"",SUM(N62:N63))</f>
        <v/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73" t="s">
        <v>77</v>
      </c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5"/>
    </row>
    <row r="67" spans="2:23">
      <c r="B67" s="176"/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8"/>
    </row>
    <row r="68" spans="2:23" ht="15.75" thickBot="1">
      <c r="B68" s="179"/>
      <c r="C68" s="180"/>
      <c r="D68" s="180"/>
      <c r="E68" s="180"/>
      <c r="F68" s="180"/>
      <c r="G68" s="180"/>
      <c r="H68" s="180"/>
      <c r="I68" s="180"/>
      <c r="J68" s="177"/>
      <c r="K68" s="177"/>
      <c r="L68" s="177"/>
      <c r="M68" s="177"/>
      <c r="N68" s="177"/>
      <c r="O68" s="177"/>
      <c r="P68" s="177"/>
      <c r="Q68" s="180"/>
      <c r="R68" s="180"/>
      <c r="S68" s="180"/>
      <c r="T68" s="180"/>
      <c r="U68" s="180"/>
      <c r="V68" s="180"/>
      <c r="W68" s="181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14" t="s">
        <v>78</v>
      </c>
      <c r="K69" s="215"/>
      <c r="L69" s="215"/>
      <c r="M69" s="215"/>
      <c r="N69" s="215"/>
      <c r="O69" s="215"/>
      <c r="P69" s="216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17"/>
      <c r="K70" s="218"/>
      <c r="L70" s="218"/>
      <c r="M70" s="218"/>
      <c r="N70" s="218"/>
      <c r="O70" s="218"/>
      <c r="P70" s="219"/>
      <c r="Q70" s="26"/>
      <c r="R70" s="26"/>
      <c r="S70" s="26"/>
      <c r="T70" s="26"/>
      <c r="U70" s="26"/>
      <c r="V70" s="26"/>
      <c r="W70" s="27"/>
    </row>
    <row r="71" spans="2:23">
      <c r="B71" s="208" t="s">
        <v>85</v>
      </c>
      <c r="C71" s="209"/>
      <c r="D71" s="208" t="str">
        <f>IF(OR(L61="",N61=""),"",IF(L61&lt;N61,D59,O59))</f>
        <v/>
      </c>
      <c r="E71" s="209"/>
      <c r="F71" s="209"/>
      <c r="G71" s="209"/>
      <c r="H71" s="209"/>
      <c r="I71" s="209"/>
      <c r="J71" s="209"/>
      <c r="K71" s="212"/>
      <c r="L71" s="57"/>
      <c r="M71" s="58" t="s">
        <v>46</v>
      </c>
      <c r="N71" s="59"/>
      <c r="O71" s="208" t="str">
        <f>IF(OR(L64="",N64=""),"",IF(L64&lt;N64,D62,O62))</f>
        <v/>
      </c>
      <c r="P71" s="209"/>
      <c r="Q71" s="209"/>
      <c r="R71" s="209"/>
      <c r="S71" s="209"/>
      <c r="T71" s="209"/>
      <c r="U71" s="209"/>
      <c r="V71" s="209"/>
      <c r="W71" s="212"/>
    </row>
    <row r="72" spans="2:23" ht="15.75" thickBot="1">
      <c r="B72" s="210"/>
      <c r="C72" s="211"/>
      <c r="D72" s="210"/>
      <c r="E72" s="211"/>
      <c r="F72" s="211"/>
      <c r="G72" s="211"/>
      <c r="H72" s="211"/>
      <c r="I72" s="211"/>
      <c r="J72" s="211"/>
      <c r="K72" s="213"/>
      <c r="L72" s="60"/>
      <c r="M72" s="61" t="s">
        <v>46</v>
      </c>
      <c r="N72" s="62"/>
      <c r="O72" s="210"/>
      <c r="P72" s="211"/>
      <c r="Q72" s="211"/>
      <c r="R72" s="211"/>
      <c r="S72" s="211"/>
      <c r="T72" s="211"/>
      <c r="U72" s="211"/>
      <c r="V72" s="211"/>
      <c r="W72" s="213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73" t="s">
        <v>87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5"/>
    </row>
    <row r="76" spans="2:23">
      <c r="B76" s="176"/>
      <c r="C76" s="177"/>
      <c r="D76" s="177"/>
      <c r="E76" s="17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8"/>
    </row>
    <row r="77" spans="2:23" ht="15.75" thickBot="1">
      <c r="B77" s="179"/>
      <c r="C77" s="180"/>
      <c r="D77" s="180"/>
      <c r="E77" s="180"/>
      <c r="F77" s="180"/>
      <c r="G77" s="180"/>
      <c r="H77" s="180"/>
      <c r="I77" s="180"/>
      <c r="J77" s="177"/>
      <c r="K77" s="177"/>
      <c r="L77" s="177"/>
      <c r="M77" s="177"/>
      <c r="N77" s="177"/>
      <c r="O77" s="177"/>
      <c r="P77" s="177"/>
      <c r="Q77" s="180"/>
      <c r="R77" s="180"/>
      <c r="S77" s="180"/>
      <c r="T77" s="180"/>
      <c r="U77" s="180"/>
      <c r="V77" s="180"/>
      <c r="W77" s="181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14" t="s">
        <v>78</v>
      </c>
      <c r="K78" s="215"/>
      <c r="L78" s="215"/>
      <c r="M78" s="215"/>
      <c r="N78" s="215"/>
      <c r="O78" s="215"/>
      <c r="P78" s="216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17"/>
      <c r="K79" s="218"/>
      <c r="L79" s="218"/>
      <c r="M79" s="218"/>
      <c r="N79" s="218"/>
      <c r="O79" s="218"/>
      <c r="P79" s="219"/>
      <c r="Q79" s="26"/>
      <c r="R79" s="26"/>
      <c r="S79" s="26"/>
      <c r="T79" s="26"/>
      <c r="U79" s="26"/>
      <c r="V79" s="26"/>
      <c r="W79" s="27"/>
    </row>
    <row r="80" spans="2:23">
      <c r="B80" s="208" t="s">
        <v>86</v>
      </c>
      <c r="C80" s="209"/>
      <c r="D80" s="208" t="str">
        <f>IF(OR(L61="",N61=""),"",IF(L61&gt;N61,D59,O59))</f>
        <v/>
      </c>
      <c r="E80" s="209"/>
      <c r="F80" s="209"/>
      <c r="G80" s="209"/>
      <c r="H80" s="209"/>
      <c r="I80" s="209"/>
      <c r="J80" s="209"/>
      <c r="K80" s="212"/>
      <c r="L80" s="66"/>
      <c r="M80" s="58" t="s">
        <v>46</v>
      </c>
      <c r="N80" s="67"/>
      <c r="O80" s="208" t="str">
        <f>IF(OR(L64="",N64=""),"",IF(L64&gt;N64,D62,O62))</f>
        <v/>
      </c>
      <c r="P80" s="209"/>
      <c r="Q80" s="209"/>
      <c r="R80" s="209"/>
      <c r="S80" s="209"/>
      <c r="T80" s="209"/>
      <c r="U80" s="209"/>
      <c r="V80" s="209"/>
      <c r="W80" s="212"/>
    </row>
    <row r="81" spans="2:23" ht="15.75" thickBot="1">
      <c r="B81" s="210"/>
      <c r="C81" s="211"/>
      <c r="D81" s="210"/>
      <c r="E81" s="211"/>
      <c r="F81" s="211"/>
      <c r="G81" s="211"/>
      <c r="H81" s="211"/>
      <c r="I81" s="211"/>
      <c r="J81" s="211"/>
      <c r="K81" s="213"/>
      <c r="L81" s="60"/>
      <c r="M81" s="61" t="s">
        <v>46</v>
      </c>
      <c r="N81" s="62"/>
      <c r="O81" s="210"/>
      <c r="P81" s="211"/>
      <c r="Q81" s="211"/>
      <c r="R81" s="211"/>
      <c r="S81" s="211"/>
      <c r="T81" s="211"/>
      <c r="U81" s="211"/>
      <c r="V81" s="211"/>
      <c r="W81" s="213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28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29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29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29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29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29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29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29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29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29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29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29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29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29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29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30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31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32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32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32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32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32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32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32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32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32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32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32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32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32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32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33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34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35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35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35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35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35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35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35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35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35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35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35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35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35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35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36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2014-11-17T14:22:44Z</dcterms:modified>
</cp:coreProperties>
</file>